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877AFA87-E437-4106-A52B-6202E9299710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OPĆI DIO" sheetId="1" r:id="rId1"/>
    <sheet name="PRIHODI" sheetId="2" r:id="rId2"/>
    <sheet name="RASHODI" sheetId="3" r:id="rId3"/>
    <sheet name="OBRAZLOZENJE" sheetId="4" r:id="rId4"/>
    <sheet name="Sheet2" sheetId="5" r:id="rId5"/>
  </sheets>
  <definedNames>
    <definedName name="_xlnm._FilterDatabase" localSheetId="2" hidden="1">RASHODI!#REF!</definedName>
    <definedName name="_xlnm.Print_Area" localSheetId="0">'OPĆI DIO'!$A$2:$H$26</definedName>
    <definedName name="_xlnm.Print_Area" localSheetId="2">RASHODI!$A$1:$N$146</definedName>
  </definedNames>
  <calcPr calcId="181029"/>
</workbook>
</file>

<file path=xl/calcChain.xml><?xml version="1.0" encoding="utf-8"?>
<calcChain xmlns="http://schemas.openxmlformats.org/spreadsheetml/2006/main">
  <c r="M60" i="3" l="1"/>
  <c r="N60" i="3"/>
  <c r="F20" i="3" l="1"/>
  <c r="F22" i="3"/>
  <c r="F26" i="3"/>
  <c r="F29" i="3"/>
  <c r="F30" i="3"/>
  <c r="F31" i="3"/>
  <c r="F32" i="3"/>
  <c r="F36" i="3"/>
  <c r="F37" i="3"/>
  <c r="F38" i="3"/>
  <c r="F39" i="3"/>
  <c r="F41" i="3"/>
  <c r="F42" i="3"/>
  <c r="F44" i="3"/>
  <c r="F45" i="3"/>
  <c r="F46" i="3"/>
  <c r="F47" i="3"/>
  <c r="F48" i="3"/>
  <c r="F49" i="3"/>
  <c r="F51" i="3"/>
  <c r="F50" i="3" s="1"/>
  <c r="F53" i="3"/>
  <c r="F54" i="3"/>
  <c r="F55" i="3"/>
  <c r="F56" i="3"/>
  <c r="F57" i="3"/>
  <c r="F61" i="3"/>
  <c r="F62" i="3"/>
  <c r="F64" i="3"/>
  <c r="F65" i="3"/>
  <c r="F68" i="3"/>
  <c r="F67" i="3" s="1"/>
  <c r="F66" i="3" s="1"/>
  <c r="F71" i="3"/>
  <c r="F70" i="3" s="1"/>
  <c r="F69" i="3" s="1"/>
  <c r="F74" i="3"/>
  <c r="F73" i="3" s="1"/>
  <c r="F72" i="3" s="1"/>
  <c r="F79" i="3"/>
  <c r="F78" i="3" s="1"/>
  <c r="F81" i="3"/>
  <c r="F82" i="3"/>
  <c r="F84" i="3"/>
  <c r="F85" i="3"/>
  <c r="F86" i="3"/>
  <c r="F88" i="3"/>
  <c r="F92" i="3"/>
  <c r="F91" i="3" s="1"/>
  <c r="F94" i="3"/>
  <c r="F93" i="3" s="1"/>
  <c r="F96" i="3"/>
  <c r="F95" i="3" s="1"/>
  <c r="F101" i="3"/>
  <c r="F100" i="3" s="1"/>
  <c r="F99" i="3" s="1"/>
  <c r="F105" i="3"/>
  <c r="F107" i="3"/>
  <c r="F108" i="3"/>
  <c r="F109" i="3"/>
  <c r="F111" i="3"/>
  <c r="F110" i="3" s="1"/>
  <c r="F113" i="3"/>
  <c r="F114" i="3"/>
  <c r="F116" i="3"/>
  <c r="F115" i="3" s="1"/>
  <c r="F119" i="3"/>
  <c r="F118" i="3" s="1"/>
  <c r="F117" i="3" s="1"/>
  <c r="F122" i="3"/>
  <c r="F121" i="3" s="1"/>
  <c r="F120" i="3" s="1"/>
  <c r="F125" i="3"/>
  <c r="F124" i="3" s="1"/>
  <c r="F127" i="3"/>
  <c r="F126" i="3" s="1"/>
  <c r="F129" i="3"/>
  <c r="F128" i="3" s="1"/>
  <c r="F131" i="3"/>
  <c r="F130" i="3" s="1"/>
  <c r="F133" i="3"/>
  <c r="F132" i="3" s="1"/>
  <c r="F135" i="3"/>
  <c r="F134" i="3" s="1"/>
  <c r="F137" i="3"/>
  <c r="F136" i="3" s="1"/>
  <c r="F139" i="3"/>
  <c r="F138" i="3" s="1"/>
  <c r="F141" i="3"/>
  <c r="F140" i="3" s="1"/>
  <c r="F143" i="3"/>
  <c r="F142" i="3" s="1"/>
  <c r="F145" i="3"/>
  <c r="F144" i="3" s="1"/>
  <c r="F60" i="3" l="1"/>
  <c r="F24" i="3"/>
  <c r="F63" i="3"/>
  <c r="F59" i="3" s="1"/>
  <c r="F112" i="3"/>
  <c r="F80" i="3"/>
  <c r="F52" i="3"/>
  <c r="F40" i="3"/>
  <c r="F33" i="3"/>
  <c r="F28" i="3"/>
  <c r="F19" i="3"/>
  <c r="F83" i="3"/>
  <c r="F103" i="3"/>
  <c r="F102" i="3" s="1"/>
  <c r="F98" i="3" s="1"/>
  <c r="F97" i="3" s="1"/>
  <c r="F123" i="3"/>
  <c r="C28" i="2"/>
  <c r="B15" i="2" l="1"/>
  <c r="F77" i="3"/>
  <c r="F76" i="3" s="1"/>
  <c r="F75" i="3" s="1"/>
  <c r="F27" i="3"/>
  <c r="F18" i="3" s="1"/>
  <c r="F17" i="3" s="1"/>
  <c r="D145" i="3"/>
  <c r="D144" i="3" s="1"/>
  <c r="N144" i="3"/>
  <c r="M144" i="3"/>
  <c r="L144" i="3"/>
  <c r="K144" i="3"/>
  <c r="J144" i="3"/>
  <c r="I144" i="3"/>
  <c r="H144" i="3"/>
  <c r="G144" i="3"/>
  <c r="E144" i="3"/>
  <c r="D143" i="3"/>
  <c r="D142" i="3" s="1"/>
  <c r="N142" i="3"/>
  <c r="M142" i="3"/>
  <c r="L142" i="3"/>
  <c r="K142" i="3"/>
  <c r="J142" i="3"/>
  <c r="I142" i="3"/>
  <c r="H142" i="3"/>
  <c r="G142" i="3"/>
  <c r="E142" i="3"/>
  <c r="D141" i="3"/>
  <c r="D140" i="3" s="1"/>
  <c r="N140" i="3"/>
  <c r="M140" i="3"/>
  <c r="L140" i="3"/>
  <c r="K140" i="3"/>
  <c r="J140" i="3"/>
  <c r="I140" i="3"/>
  <c r="H140" i="3"/>
  <c r="G140" i="3"/>
  <c r="E140" i="3"/>
  <c r="D139" i="3"/>
  <c r="D138" i="3" s="1"/>
  <c r="N138" i="3"/>
  <c r="M138" i="3"/>
  <c r="L138" i="3"/>
  <c r="K138" i="3"/>
  <c r="J138" i="3"/>
  <c r="I138" i="3"/>
  <c r="H138" i="3"/>
  <c r="G138" i="3"/>
  <c r="E138" i="3"/>
  <c r="D137" i="3"/>
  <c r="D136" i="3" s="1"/>
  <c r="N136" i="3"/>
  <c r="M136" i="3"/>
  <c r="L136" i="3"/>
  <c r="K136" i="3"/>
  <c r="J136" i="3"/>
  <c r="I136" i="3"/>
  <c r="H136" i="3"/>
  <c r="G136" i="3"/>
  <c r="E136" i="3"/>
  <c r="D135" i="3"/>
  <c r="D134" i="3" s="1"/>
  <c r="N134" i="3"/>
  <c r="M134" i="3"/>
  <c r="L134" i="3"/>
  <c r="K134" i="3"/>
  <c r="J134" i="3"/>
  <c r="I134" i="3"/>
  <c r="H134" i="3"/>
  <c r="G134" i="3"/>
  <c r="E134" i="3"/>
  <c r="D133" i="3"/>
  <c r="D132" i="3" s="1"/>
  <c r="N132" i="3"/>
  <c r="M132" i="3"/>
  <c r="L132" i="3"/>
  <c r="K132" i="3"/>
  <c r="J132" i="3"/>
  <c r="I132" i="3"/>
  <c r="H132" i="3"/>
  <c r="G132" i="3"/>
  <c r="E132" i="3"/>
  <c r="D131" i="3"/>
  <c r="D130" i="3" s="1"/>
  <c r="N130" i="3"/>
  <c r="M130" i="3"/>
  <c r="L130" i="3"/>
  <c r="K130" i="3"/>
  <c r="J130" i="3"/>
  <c r="I130" i="3"/>
  <c r="H130" i="3"/>
  <c r="G130" i="3"/>
  <c r="E130" i="3"/>
  <c r="D129" i="3"/>
  <c r="D128" i="3" s="1"/>
  <c r="N128" i="3"/>
  <c r="M128" i="3"/>
  <c r="L128" i="3"/>
  <c r="K128" i="3"/>
  <c r="J128" i="3"/>
  <c r="I128" i="3"/>
  <c r="H128" i="3"/>
  <c r="G128" i="3"/>
  <c r="E128" i="3"/>
  <c r="D127" i="3"/>
  <c r="D126" i="3" s="1"/>
  <c r="N126" i="3"/>
  <c r="M126" i="3"/>
  <c r="L126" i="3"/>
  <c r="K126" i="3"/>
  <c r="J126" i="3"/>
  <c r="I126" i="3"/>
  <c r="H126" i="3"/>
  <c r="G126" i="3"/>
  <c r="E126" i="3"/>
  <c r="D125" i="3"/>
  <c r="D124" i="3" s="1"/>
  <c r="N124" i="3"/>
  <c r="M124" i="3"/>
  <c r="L124" i="3"/>
  <c r="K124" i="3"/>
  <c r="J124" i="3"/>
  <c r="I124" i="3"/>
  <c r="H124" i="3"/>
  <c r="G124" i="3"/>
  <c r="E124" i="3"/>
  <c r="D122" i="3"/>
  <c r="D121" i="3" s="1"/>
  <c r="D120" i="3" s="1"/>
  <c r="N121" i="3"/>
  <c r="N120" i="3" s="1"/>
  <c r="M121" i="3"/>
  <c r="M120" i="3" s="1"/>
  <c r="L121" i="3"/>
  <c r="L120" i="3" s="1"/>
  <c r="K121" i="3"/>
  <c r="K120" i="3" s="1"/>
  <c r="J121" i="3"/>
  <c r="J120" i="3" s="1"/>
  <c r="I121" i="3"/>
  <c r="I120" i="3" s="1"/>
  <c r="H121" i="3"/>
  <c r="H120" i="3" s="1"/>
  <c r="G121" i="3"/>
  <c r="G120" i="3" s="1"/>
  <c r="E121" i="3"/>
  <c r="E120" i="3" s="1"/>
  <c r="D119" i="3"/>
  <c r="D118" i="3" s="1"/>
  <c r="D117" i="3" s="1"/>
  <c r="N118" i="3"/>
  <c r="N117" i="3" s="1"/>
  <c r="M118" i="3"/>
  <c r="L118" i="3"/>
  <c r="L117" i="3" s="1"/>
  <c r="K118" i="3"/>
  <c r="K117" i="3" s="1"/>
  <c r="J118" i="3"/>
  <c r="J117" i="3" s="1"/>
  <c r="I118" i="3"/>
  <c r="I117" i="3" s="1"/>
  <c r="H118" i="3"/>
  <c r="G118" i="3"/>
  <c r="G117" i="3" s="1"/>
  <c r="E118" i="3"/>
  <c r="E117" i="3" s="1"/>
  <c r="M117" i="3"/>
  <c r="H117" i="3"/>
  <c r="D116" i="3"/>
  <c r="D115" i="3" s="1"/>
  <c r="N115" i="3"/>
  <c r="M115" i="3"/>
  <c r="L115" i="3"/>
  <c r="K115" i="3"/>
  <c r="J115" i="3"/>
  <c r="I115" i="3"/>
  <c r="H115" i="3"/>
  <c r="G115" i="3"/>
  <c r="E115" i="3"/>
  <c r="D114" i="3"/>
  <c r="D113" i="3"/>
  <c r="N112" i="3"/>
  <c r="M112" i="3"/>
  <c r="L112" i="3"/>
  <c r="K112" i="3"/>
  <c r="J112" i="3"/>
  <c r="I112" i="3"/>
  <c r="H112" i="3"/>
  <c r="G112" i="3"/>
  <c r="E112" i="3"/>
  <c r="D110" i="3"/>
  <c r="N110" i="3"/>
  <c r="M110" i="3"/>
  <c r="L110" i="3"/>
  <c r="K110" i="3"/>
  <c r="J110" i="3"/>
  <c r="I110" i="3"/>
  <c r="H110" i="3"/>
  <c r="G110" i="3"/>
  <c r="E110" i="3"/>
  <c r="D109" i="3"/>
  <c r="D108" i="3"/>
  <c r="D107" i="3"/>
  <c r="D106" i="3"/>
  <c r="D105" i="3"/>
  <c r="D104" i="3"/>
  <c r="N103" i="3"/>
  <c r="M103" i="3"/>
  <c r="L103" i="3"/>
  <c r="K103" i="3"/>
  <c r="J103" i="3"/>
  <c r="I103" i="3"/>
  <c r="H103" i="3"/>
  <c r="G103" i="3"/>
  <c r="E103" i="3"/>
  <c r="D101" i="3"/>
  <c r="D100" i="3" s="1"/>
  <c r="D99" i="3" s="1"/>
  <c r="N100" i="3"/>
  <c r="N99" i="3" s="1"/>
  <c r="M100" i="3"/>
  <c r="M99" i="3" s="1"/>
  <c r="L100" i="3"/>
  <c r="L99" i="3" s="1"/>
  <c r="K100" i="3"/>
  <c r="K99" i="3" s="1"/>
  <c r="J100" i="3"/>
  <c r="J99" i="3" s="1"/>
  <c r="I100" i="3"/>
  <c r="I99" i="3" s="1"/>
  <c r="H100" i="3"/>
  <c r="H99" i="3" s="1"/>
  <c r="G100" i="3"/>
  <c r="G99" i="3" s="1"/>
  <c r="E100" i="3"/>
  <c r="E99" i="3" s="1"/>
  <c r="D96" i="3"/>
  <c r="D95" i="3" s="1"/>
  <c r="N95" i="3"/>
  <c r="M95" i="3"/>
  <c r="L95" i="3"/>
  <c r="K95" i="3"/>
  <c r="J95" i="3"/>
  <c r="I95" i="3"/>
  <c r="H95" i="3"/>
  <c r="G95" i="3"/>
  <c r="E95" i="3"/>
  <c r="D94" i="3"/>
  <c r="D93" i="3" s="1"/>
  <c r="N93" i="3"/>
  <c r="M93" i="3"/>
  <c r="L93" i="3"/>
  <c r="K93" i="3"/>
  <c r="J93" i="3"/>
  <c r="I93" i="3"/>
  <c r="H93" i="3"/>
  <c r="G93" i="3"/>
  <c r="E93" i="3"/>
  <c r="D92" i="3"/>
  <c r="D91" i="3" s="1"/>
  <c r="N91" i="3"/>
  <c r="M91" i="3"/>
  <c r="L91" i="3"/>
  <c r="K91" i="3"/>
  <c r="J91" i="3"/>
  <c r="I91" i="3"/>
  <c r="H91" i="3"/>
  <c r="G91" i="3"/>
  <c r="E91" i="3"/>
  <c r="D90" i="3"/>
  <c r="D89" i="3"/>
  <c r="D88" i="3"/>
  <c r="D87" i="3"/>
  <c r="D86" i="3"/>
  <c r="D85" i="3"/>
  <c r="D84" i="3"/>
  <c r="N83" i="3"/>
  <c r="M83" i="3"/>
  <c r="L83" i="3"/>
  <c r="K83" i="3"/>
  <c r="I83" i="3"/>
  <c r="H83" i="3"/>
  <c r="G83" i="3"/>
  <c r="E83" i="3"/>
  <c r="D82" i="3"/>
  <c r="D81" i="3"/>
  <c r="M80" i="3"/>
  <c r="L80" i="3"/>
  <c r="K80" i="3"/>
  <c r="I80" i="3"/>
  <c r="H80" i="3"/>
  <c r="G80" i="3"/>
  <c r="E80" i="3"/>
  <c r="D79" i="3"/>
  <c r="D78" i="3" s="1"/>
  <c r="M78" i="3"/>
  <c r="L78" i="3"/>
  <c r="K78" i="3"/>
  <c r="J78" i="3"/>
  <c r="I78" i="3"/>
  <c r="H78" i="3"/>
  <c r="G78" i="3"/>
  <c r="E78" i="3"/>
  <c r="D74" i="3"/>
  <c r="D73" i="3" s="1"/>
  <c r="D72" i="3" s="1"/>
  <c r="N73" i="3"/>
  <c r="N72" i="3" s="1"/>
  <c r="M73" i="3"/>
  <c r="M72" i="3" s="1"/>
  <c r="L73" i="3"/>
  <c r="L72" i="3" s="1"/>
  <c r="K73" i="3"/>
  <c r="K72" i="3" s="1"/>
  <c r="J73" i="3"/>
  <c r="J72" i="3" s="1"/>
  <c r="I73" i="3"/>
  <c r="I72" i="3" s="1"/>
  <c r="H73" i="3"/>
  <c r="H72" i="3" s="1"/>
  <c r="G73" i="3"/>
  <c r="G72" i="3" s="1"/>
  <c r="E73" i="3"/>
  <c r="E72" i="3" s="1"/>
  <c r="D71" i="3"/>
  <c r="D70" i="3" s="1"/>
  <c r="D69" i="3" s="1"/>
  <c r="N70" i="3"/>
  <c r="N69" i="3" s="1"/>
  <c r="M70" i="3"/>
  <c r="M69" i="3" s="1"/>
  <c r="L70" i="3"/>
  <c r="L69" i="3" s="1"/>
  <c r="K70" i="3"/>
  <c r="K69" i="3" s="1"/>
  <c r="J70" i="3"/>
  <c r="J69" i="3" s="1"/>
  <c r="I70" i="3"/>
  <c r="I69" i="3" s="1"/>
  <c r="H70" i="3"/>
  <c r="H69" i="3" s="1"/>
  <c r="G70" i="3"/>
  <c r="G69" i="3" s="1"/>
  <c r="E70" i="3"/>
  <c r="E69" i="3" s="1"/>
  <c r="D68" i="3"/>
  <c r="D67" i="3" s="1"/>
  <c r="D66" i="3" s="1"/>
  <c r="N67" i="3"/>
  <c r="N66" i="3" s="1"/>
  <c r="M67" i="3"/>
  <c r="L67" i="3"/>
  <c r="L66" i="3" s="1"/>
  <c r="K67" i="3"/>
  <c r="K66" i="3" s="1"/>
  <c r="J67" i="3"/>
  <c r="J66" i="3" s="1"/>
  <c r="I67" i="3"/>
  <c r="I66" i="3" s="1"/>
  <c r="H67" i="3"/>
  <c r="H66" i="3" s="1"/>
  <c r="G67" i="3"/>
  <c r="G66" i="3" s="1"/>
  <c r="E67" i="3"/>
  <c r="E66" i="3" s="1"/>
  <c r="M66" i="3"/>
  <c r="D65" i="3"/>
  <c r="D64" i="3"/>
  <c r="N63" i="3"/>
  <c r="N59" i="3" s="1"/>
  <c r="M63" i="3"/>
  <c r="M59" i="3" s="1"/>
  <c r="L63" i="3"/>
  <c r="K63" i="3"/>
  <c r="J63" i="3"/>
  <c r="I63" i="3"/>
  <c r="I59" i="3" s="1"/>
  <c r="H63" i="3"/>
  <c r="G63" i="3"/>
  <c r="E63" i="3"/>
  <c r="D62" i="3"/>
  <c r="D61" i="3"/>
  <c r="L60" i="3"/>
  <c r="K60" i="3"/>
  <c r="J60" i="3"/>
  <c r="I60" i="3"/>
  <c r="H60" i="3"/>
  <c r="G60" i="3"/>
  <c r="E60" i="3"/>
  <c r="D58" i="3"/>
  <c r="D57" i="3"/>
  <c r="D56" i="3"/>
  <c r="D55" i="3"/>
  <c r="D54" i="3"/>
  <c r="N52" i="3"/>
  <c r="M52" i="3"/>
  <c r="L52" i="3"/>
  <c r="K52" i="3"/>
  <c r="J52" i="3"/>
  <c r="I52" i="3"/>
  <c r="H52" i="3"/>
  <c r="G52" i="3"/>
  <c r="E52" i="3"/>
  <c r="D51" i="3"/>
  <c r="D50" i="3" s="1"/>
  <c r="N50" i="3"/>
  <c r="M50" i="3"/>
  <c r="L50" i="3"/>
  <c r="K50" i="3"/>
  <c r="J50" i="3"/>
  <c r="I50" i="3"/>
  <c r="H50" i="3"/>
  <c r="G50" i="3"/>
  <c r="E50" i="3"/>
  <c r="D49" i="3"/>
  <c r="D48" i="3"/>
  <c r="D47" i="3"/>
  <c r="D46" i="3"/>
  <c r="D45" i="3"/>
  <c r="D44" i="3"/>
  <c r="D43" i="3"/>
  <c r="D42" i="3"/>
  <c r="D41" i="3"/>
  <c r="N40" i="3"/>
  <c r="M40" i="3"/>
  <c r="L40" i="3"/>
  <c r="K40" i="3"/>
  <c r="J40" i="3"/>
  <c r="I40" i="3"/>
  <c r="H40" i="3"/>
  <c r="G40" i="3"/>
  <c r="E40" i="3"/>
  <c r="D39" i="3"/>
  <c r="D38" i="3"/>
  <c r="D37" i="3"/>
  <c r="D36" i="3"/>
  <c r="D34" i="3"/>
  <c r="N33" i="3"/>
  <c r="M33" i="3"/>
  <c r="L33" i="3"/>
  <c r="K33" i="3"/>
  <c r="J33" i="3"/>
  <c r="I33" i="3"/>
  <c r="H33" i="3"/>
  <c r="G33" i="3"/>
  <c r="E33" i="3"/>
  <c r="D32" i="3"/>
  <c r="D31" i="3"/>
  <c r="D30" i="3"/>
  <c r="D29" i="3"/>
  <c r="N28" i="3"/>
  <c r="M28" i="3"/>
  <c r="L28" i="3"/>
  <c r="K28" i="3"/>
  <c r="J28" i="3"/>
  <c r="I28" i="3"/>
  <c r="H28" i="3"/>
  <c r="G28" i="3"/>
  <c r="E28" i="3"/>
  <c r="D26" i="3"/>
  <c r="D25" i="3"/>
  <c r="N24" i="3"/>
  <c r="M24" i="3"/>
  <c r="L24" i="3"/>
  <c r="K24" i="3"/>
  <c r="J24" i="3"/>
  <c r="I24" i="3"/>
  <c r="H24" i="3"/>
  <c r="G24" i="3"/>
  <c r="E24" i="3"/>
  <c r="D23" i="3"/>
  <c r="D22" i="3" s="1"/>
  <c r="N22" i="3"/>
  <c r="M22" i="3"/>
  <c r="L22" i="3"/>
  <c r="K22" i="3"/>
  <c r="J22" i="3"/>
  <c r="I22" i="3"/>
  <c r="H22" i="3"/>
  <c r="G22" i="3"/>
  <c r="E22" i="3"/>
  <c r="D21" i="3"/>
  <c r="D20" i="3" s="1"/>
  <c r="N20" i="3"/>
  <c r="M20" i="3"/>
  <c r="L20" i="3"/>
  <c r="K20" i="3"/>
  <c r="J20" i="3"/>
  <c r="I20" i="3"/>
  <c r="H20" i="3"/>
  <c r="G20" i="3"/>
  <c r="E20" i="3"/>
  <c r="L59" i="3" l="1"/>
  <c r="H59" i="3"/>
  <c r="M19" i="3"/>
  <c r="F16" i="3"/>
  <c r="F15" i="3" s="1"/>
  <c r="F14" i="3" s="1"/>
  <c r="F146" i="3" s="1"/>
  <c r="E59" i="3"/>
  <c r="E123" i="3"/>
  <c r="E27" i="3"/>
  <c r="H19" i="3"/>
  <c r="N27" i="3"/>
  <c r="N123" i="3"/>
  <c r="J19" i="3"/>
  <c r="K102" i="3"/>
  <c r="K98" i="3" s="1"/>
  <c r="K97" i="3" s="1"/>
  <c r="K19" i="3"/>
  <c r="D80" i="3"/>
  <c r="D63" i="3"/>
  <c r="J27" i="3"/>
  <c r="L19" i="3"/>
  <c r="I19" i="3"/>
  <c r="G27" i="3"/>
  <c r="K27" i="3"/>
  <c r="D112" i="3"/>
  <c r="H123" i="3"/>
  <c r="M27" i="3"/>
  <c r="N19" i="3"/>
  <c r="I27" i="3"/>
  <c r="G59" i="3"/>
  <c r="K59" i="3"/>
  <c r="D60" i="3"/>
  <c r="J59" i="3"/>
  <c r="E77" i="3"/>
  <c r="E76" i="3" s="1"/>
  <c r="E75" i="3" s="1"/>
  <c r="I77" i="3"/>
  <c r="I76" i="3" s="1"/>
  <c r="I75" i="3" s="1"/>
  <c r="L123" i="3"/>
  <c r="I123" i="3"/>
  <c r="M123" i="3"/>
  <c r="D28" i="3"/>
  <c r="D52" i="3"/>
  <c r="D40" i="3"/>
  <c r="H77" i="3"/>
  <c r="H76" i="3" s="1"/>
  <c r="H75" i="3" s="1"/>
  <c r="L77" i="3"/>
  <c r="L76" i="3" s="1"/>
  <c r="L75" i="3" s="1"/>
  <c r="M77" i="3"/>
  <c r="M76" i="3" s="1"/>
  <c r="M75" i="3" s="1"/>
  <c r="D83" i="3"/>
  <c r="D24" i="3"/>
  <c r="D19" i="3" s="1"/>
  <c r="G102" i="3"/>
  <c r="G98" i="3" s="1"/>
  <c r="G97" i="3" s="1"/>
  <c r="D103" i="3"/>
  <c r="E19" i="3"/>
  <c r="H27" i="3"/>
  <c r="L27" i="3"/>
  <c r="D35" i="3"/>
  <c r="D33" i="3" s="1"/>
  <c r="E102" i="3"/>
  <c r="E98" i="3" s="1"/>
  <c r="E97" i="3" s="1"/>
  <c r="J102" i="3"/>
  <c r="J98" i="3" s="1"/>
  <c r="J97" i="3" s="1"/>
  <c r="G19" i="3"/>
  <c r="D123" i="3"/>
  <c r="J77" i="3"/>
  <c r="J76" i="3" s="1"/>
  <c r="J75" i="3" s="1"/>
  <c r="H102" i="3"/>
  <c r="H98" i="3" s="1"/>
  <c r="H97" i="3" s="1"/>
  <c r="L102" i="3"/>
  <c r="L98" i="3" s="1"/>
  <c r="L97" i="3" s="1"/>
  <c r="M102" i="3"/>
  <c r="M98" i="3" s="1"/>
  <c r="M97" i="3" s="1"/>
  <c r="J123" i="3"/>
  <c r="G77" i="3"/>
  <c r="G76" i="3" s="1"/>
  <c r="G75" i="3" s="1"/>
  <c r="K77" i="3"/>
  <c r="K76" i="3" s="1"/>
  <c r="K75" i="3" s="1"/>
  <c r="I102" i="3"/>
  <c r="I98" i="3" s="1"/>
  <c r="I97" i="3" s="1"/>
  <c r="N102" i="3"/>
  <c r="N98" i="3" s="1"/>
  <c r="N97" i="3" s="1"/>
  <c r="G123" i="3"/>
  <c r="K123" i="3"/>
  <c r="H18" i="3" l="1"/>
  <c r="H17" i="3" s="1"/>
  <c r="H16" i="3" s="1"/>
  <c r="H15" i="3" s="1"/>
  <c r="H14" i="3" s="1"/>
  <c r="H146" i="3" s="1"/>
  <c r="D59" i="3"/>
  <c r="N18" i="3"/>
  <c r="N17" i="3" s="1"/>
  <c r="N16" i="3" s="1"/>
  <c r="N15" i="3" s="1"/>
  <c r="N14" i="3" s="1"/>
  <c r="N146" i="3" s="1"/>
  <c r="M18" i="3"/>
  <c r="M17" i="3" s="1"/>
  <c r="M16" i="3" s="1"/>
  <c r="M15" i="3" s="1"/>
  <c r="M14" i="3" s="1"/>
  <c r="M146" i="3" s="1"/>
  <c r="E18" i="3"/>
  <c r="E17" i="3" s="1"/>
  <c r="E16" i="3" s="1"/>
  <c r="E15" i="3" s="1"/>
  <c r="E14" i="3" s="1"/>
  <c r="E146" i="3" s="1"/>
  <c r="D102" i="3"/>
  <c r="D98" i="3" s="1"/>
  <c r="D97" i="3" s="1"/>
  <c r="K18" i="3"/>
  <c r="K17" i="3" s="1"/>
  <c r="K16" i="3" s="1"/>
  <c r="K15" i="3" s="1"/>
  <c r="K14" i="3" s="1"/>
  <c r="K146" i="3" s="1"/>
  <c r="D77" i="3"/>
  <c r="D76" i="3" s="1"/>
  <c r="D75" i="3" s="1"/>
  <c r="G18" i="3"/>
  <c r="G17" i="3" s="1"/>
  <c r="G16" i="3" s="1"/>
  <c r="G15" i="3" s="1"/>
  <c r="G14" i="3" s="1"/>
  <c r="G146" i="3" s="1"/>
  <c r="L18" i="3"/>
  <c r="L17" i="3" s="1"/>
  <c r="L16" i="3" s="1"/>
  <c r="L15" i="3" s="1"/>
  <c r="L14" i="3" s="1"/>
  <c r="L146" i="3" s="1"/>
  <c r="J18" i="3"/>
  <c r="J17" i="3" s="1"/>
  <c r="J16" i="3" s="1"/>
  <c r="J15" i="3" s="1"/>
  <c r="J14" i="3" s="1"/>
  <c r="J146" i="3" s="1"/>
  <c r="I18" i="3"/>
  <c r="I17" i="3" s="1"/>
  <c r="I16" i="3" s="1"/>
  <c r="I15" i="3" s="1"/>
  <c r="I14" i="3" s="1"/>
  <c r="I146" i="3" s="1"/>
  <c r="D27" i="3"/>
  <c r="D18" i="3" l="1"/>
  <c r="D17" i="3" s="1"/>
  <c r="D16" i="3" s="1"/>
  <c r="D15" i="3" s="1"/>
  <c r="D14" i="3" s="1"/>
  <c r="D146" i="3" s="1"/>
  <c r="F7" i="1"/>
  <c r="F22" i="1"/>
  <c r="G22" i="1"/>
  <c r="H22" i="1"/>
  <c r="F13" i="1" l="1"/>
  <c r="F24" i="1" s="1"/>
  <c r="H24" i="1"/>
  <c r="G24" i="1"/>
</calcChain>
</file>

<file path=xl/sharedStrings.xml><?xml version="1.0" encoding="utf-8"?>
<sst xmlns="http://schemas.openxmlformats.org/spreadsheetml/2006/main" count="706" uniqueCount="468">
  <si>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</si>
  <si>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</si>
  <si>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</si>
  <si>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</si>
  <si>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</si>
  <si>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</si>
  <si>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UKUPAN DONOS VIŠKA/MANJKA IZ PRETHODNE(IH) GODINA</t>
  </si>
  <si>
    <t>RAZLIKA - VIŠAK / MANJAK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</si>
  <si>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</si>
  <si>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</si>
  <si>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</si>
  <si>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</si>
  <si>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</si>
  <si>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</si>
  <si>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Tekuće pomoći od institucija i tijela EU</t>
  </si>
  <si>
    <t>Kapitalne pomoći od institucija i tijela EU</t>
  </si>
  <si>
    <t xml:space="preserve">Kapitalne pomoći proračunu iz drugih proračuna </t>
  </si>
  <si>
    <t>Tekuće pomoći izravnanja za decentralizirane funkcije</t>
  </si>
  <si>
    <t>Kapitalne pomoći izravnanja za decentralizirane funkcije</t>
  </si>
  <si>
    <t>Tekuće pomoći proračunskim korisnicima iz proračuna koji im nije nadležan</t>
  </si>
  <si>
    <t>Kapitalne pomoći proračunskim korisnicima iz proračuna koji im nije nadležan</t>
  </si>
  <si>
    <t>Prihodi od kamata na dane zajmove trgovačkim društvima u javnom sektoru</t>
  </si>
  <si>
    <t>Prihodi od pruženih usluga</t>
  </si>
  <si>
    <t>Prihodi od HZZO-a na temelju ugovornih obveza</t>
  </si>
  <si>
    <t>Ostali prihodi</t>
  </si>
  <si>
    <t>Ostali građevinski objekti</t>
  </si>
  <si>
    <t>Uredska oprema i namještaj</t>
  </si>
  <si>
    <t>Oprema za održavanje i zaštitu</t>
  </si>
  <si>
    <t>Medicinska i laboratorijska oprema</t>
  </si>
  <si>
    <t>Sportska i glazbena oprema</t>
  </si>
  <si>
    <t>Uređaji, strojevi i oprema za ostale namjene</t>
  </si>
  <si>
    <t>Prijevozna sredstva u cestovnom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</si>
  <si>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</si>
  <si>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</si>
  <si>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</si>
  <si>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</si>
  <si>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Ostala nematerijalna proizvedena imovina</t>
  </si>
  <si>
    <t>Dionice i udjeli u glavnici tuzemnih kreditnih i ostalih financijskih institucija izvan javnog sektora</t>
  </si>
  <si>
    <t>Primljeni krediti od tuzemnih kreditnih institucija izvan javnog sektora</t>
  </si>
  <si>
    <t>Primljeni zajmovi od tuzemnih trgovačkih društava izvan javnog sektora</t>
  </si>
  <si>
    <t>Prihodi iz nadležnog proračuna za financiranje rashoda poslovanja</t>
  </si>
  <si>
    <t>Prihodi iz nadležnog proračuna za financiranje rashoda za nabavu nefinancijske imovine</t>
  </si>
  <si>
    <t>Poz.</t>
  </si>
  <si>
    <t>Broj ek.klas.</t>
  </si>
  <si>
    <t>Naziv</t>
  </si>
  <si>
    <t>4=5+6</t>
  </si>
  <si>
    <t>Glavni program G01.  PROGRAM KULTURE</t>
  </si>
  <si>
    <t>Program 1001. JAVNE POTREBE U KULTURI</t>
  </si>
  <si>
    <t>Aktivnost A100001. REDOVNA DJELATNOST USTANOVA U KULTURI</t>
  </si>
  <si>
    <t>3</t>
  </si>
  <si>
    <t>RASHODI POSLOVANJA</t>
  </si>
  <si>
    <t>31</t>
  </si>
  <si>
    <t>RASHODI ZA ZAPOSLENE</t>
  </si>
  <si>
    <t xml:space="preserve">311 </t>
  </si>
  <si>
    <t>PLAĆE</t>
  </si>
  <si>
    <t>1</t>
  </si>
  <si>
    <t>3111</t>
  </si>
  <si>
    <t>Plaće za redovan rad</t>
  </si>
  <si>
    <t>OSTALI RASHODI ZA ZAPOSLENE</t>
  </si>
  <si>
    <t>2</t>
  </si>
  <si>
    <t>3121</t>
  </si>
  <si>
    <t>Ostali rashodi za zaposlene</t>
  </si>
  <si>
    <t>DOPRINOSI NA PLAĆE</t>
  </si>
  <si>
    <t>3132</t>
  </si>
  <si>
    <t>Doprinos za obvezno zdravstveno osiguranje</t>
  </si>
  <si>
    <t>4</t>
  </si>
  <si>
    <t>3133</t>
  </si>
  <si>
    <t>Doprinos za obvezno osiguranje u slučaju nezaposlenosti</t>
  </si>
  <si>
    <t>32</t>
  </si>
  <si>
    <t>MATERIJALNI RASHODI</t>
  </si>
  <si>
    <t>321</t>
  </si>
  <si>
    <t>NAKNADE TROŠKOVA ZAPOSLENIMA</t>
  </si>
  <si>
    <t>3211</t>
  </si>
  <si>
    <t>Službena putovanja</t>
  </si>
  <si>
    <t>5</t>
  </si>
  <si>
    <t>3212</t>
  </si>
  <si>
    <t>Naknade za prijevoz, za rad na terenu i odvojeni život</t>
  </si>
  <si>
    <t>6</t>
  </si>
  <si>
    <t>3213</t>
  </si>
  <si>
    <t>Stručno usavršavanje zaposlenika</t>
  </si>
  <si>
    <t>3214</t>
  </si>
  <si>
    <t>Ostale naknade troškova zaposlenima</t>
  </si>
  <si>
    <t>322</t>
  </si>
  <si>
    <t>RASHODI ZA METERIJAL I ENERGIJU</t>
  </si>
  <si>
    <t>7</t>
  </si>
  <si>
    <t>3221</t>
  </si>
  <si>
    <t>Uredski materijal i ostali materijalni rashodi</t>
  </si>
  <si>
    <t>8</t>
  </si>
  <si>
    <t>3222</t>
  </si>
  <si>
    <t>Materijal i sirovine</t>
  </si>
  <si>
    <t>9</t>
  </si>
  <si>
    <t>3223</t>
  </si>
  <si>
    <t>Energija</t>
  </si>
  <si>
    <t>10</t>
  </si>
  <si>
    <t>3224</t>
  </si>
  <si>
    <t>Materijal i dijelovi za tekuće i investicijsko održavanje</t>
  </si>
  <si>
    <t>11</t>
  </si>
  <si>
    <t>3225</t>
  </si>
  <si>
    <t>Sitni inventar i auto gume</t>
  </si>
  <si>
    <t>3227</t>
  </si>
  <si>
    <t>Službena radna odjeća</t>
  </si>
  <si>
    <t>323</t>
  </si>
  <si>
    <t>RASHODI ZA USLUGE</t>
  </si>
  <si>
    <t>12</t>
  </si>
  <si>
    <t>3231</t>
  </si>
  <si>
    <t>Usluge telefona, pošte i prijevoza</t>
  </si>
  <si>
    <t>13</t>
  </si>
  <si>
    <t>3232</t>
  </si>
  <si>
    <t>Usluge tekućeg i investicijskog održavanja</t>
  </si>
  <si>
    <t>3233</t>
  </si>
  <si>
    <t>Usluge promidžbe i informiranja</t>
  </si>
  <si>
    <t>14</t>
  </si>
  <si>
    <t>3234</t>
  </si>
  <si>
    <t>Komunalne usluge</t>
  </si>
  <si>
    <t>15</t>
  </si>
  <si>
    <t>3235</t>
  </si>
  <si>
    <t>Zakupnine i najamnine</t>
  </si>
  <si>
    <t>3236</t>
  </si>
  <si>
    <t>Zdravstvene i veterinarske usluge</t>
  </si>
  <si>
    <t>16</t>
  </si>
  <si>
    <t>3237</t>
  </si>
  <si>
    <t>Intelektualne i osobne usluge</t>
  </si>
  <si>
    <t>17</t>
  </si>
  <si>
    <t>3238</t>
  </si>
  <si>
    <t>Računalne usluge</t>
  </si>
  <si>
    <t>18</t>
  </si>
  <si>
    <t>3239</t>
  </si>
  <si>
    <t>Ostale usluge</t>
  </si>
  <si>
    <t>324</t>
  </si>
  <si>
    <t>NAKNADE OSOBAMA IZVAN RADNOG ODNOSA</t>
  </si>
  <si>
    <t>19</t>
  </si>
  <si>
    <t>3241</t>
  </si>
  <si>
    <t>Naknade osobama izvan radnog odnosa</t>
  </si>
  <si>
    <t>329</t>
  </si>
  <si>
    <t>OSTALI NESPOMENUTI RASHODI POSLOVANJA</t>
  </si>
  <si>
    <t>20</t>
  </si>
  <si>
    <t>Naknade za rad predstavn. i izvršnih tijela, povjerenstava i sl.</t>
  </si>
  <si>
    <t>21</t>
  </si>
  <si>
    <t>3292</t>
  </si>
  <si>
    <t>Premije osiguranja</t>
  </si>
  <si>
    <t>3293</t>
  </si>
  <si>
    <t>Reprezentacija</t>
  </si>
  <si>
    <t>22</t>
  </si>
  <si>
    <t>3294</t>
  </si>
  <si>
    <t>Članarine i norme</t>
  </si>
  <si>
    <t>3295</t>
  </si>
  <si>
    <t>Pristojbe i naknade</t>
  </si>
  <si>
    <t>23</t>
  </si>
  <si>
    <t>3299</t>
  </si>
  <si>
    <t>Ostali nespomenuti rashodi poslovanja</t>
  </si>
  <si>
    <t>34</t>
  </si>
  <si>
    <t>FINANCIJSKI RASHODI</t>
  </si>
  <si>
    <t>342</t>
  </si>
  <si>
    <t>KAMATE NA PRIMLJENE KREDITE I ZAJMOVE</t>
  </si>
  <si>
    <t>3423</t>
  </si>
  <si>
    <t>Kamate za primljene zajmove od ost.tuz.fin.inst.</t>
  </si>
  <si>
    <t>3427</t>
  </si>
  <si>
    <t>Kamate za primljene zajmove od trg.dr. i obrtnika</t>
  </si>
  <si>
    <t>343</t>
  </si>
  <si>
    <t>OSTALI FINANCIJSKI RASHODI</t>
  </si>
  <si>
    <t>24</t>
  </si>
  <si>
    <t>3431</t>
  </si>
  <si>
    <t>Bankarske usluge i usluge platnog prometa</t>
  </si>
  <si>
    <t>3433</t>
  </si>
  <si>
    <t>Zatezne kamate</t>
  </si>
  <si>
    <t>36</t>
  </si>
  <si>
    <t>POMOĆI DANE U INOZEMSTVO I UNUTAR OPĆE DRŽAVE</t>
  </si>
  <si>
    <t>363</t>
  </si>
  <si>
    <t>POMOĆI UNUTAR OPĆEG PRORAČUNA</t>
  </si>
  <si>
    <t>3631</t>
  </si>
  <si>
    <t>Tekuće pomoći unutar opće države</t>
  </si>
  <si>
    <t>37</t>
  </si>
  <si>
    <t>NAKNADE GRAĐANIMA I KUĆANSTVIMA NA TEMELJU OSIGURANJA I DRUGE NAKNADE</t>
  </si>
  <si>
    <t>372</t>
  </si>
  <si>
    <t>OSTALE NAKNADE GRAĐANIMA I KUĆANSTVIMA IZ PRORAČUNA</t>
  </si>
  <si>
    <t>3721</t>
  </si>
  <si>
    <t>Naknade građanima i kućanstvima u novcu</t>
  </si>
  <si>
    <t>38</t>
  </si>
  <si>
    <t>OSTALI RASHODI</t>
  </si>
  <si>
    <t>381</t>
  </si>
  <si>
    <t>TEKUĆE DONACIJE</t>
  </si>
  <si>
    <t>3811</t>
  </si>
  <si>
    <t>Tekuće donacije u novcu</t>
  </si>
  <si>
    <t>Aktivnost A100003. PROGRAMSKA DJELATNOST JAVNIH USTANOVA</t>
  </si>
  <si>
    <t>25</t>
  </si>
  <si>
    <t>RASHODI ZA MATERIJAL I ENERGIJU</t>
  </si>
  <si>
    <t>26</t>
  </si>
  <si>
    <t>27</t>
  </si>
  <si>
    <t>28</t>
  </si>
  <si>
    <t>29</t>
  </si>
  <si>
    <t>30</t>
  </si>
  <si>
    <t>33</t>
  </si>
  <si>
    <t>Aktivnost A100004. HRVATSKO NARODNO KAZALIŠTE</t>
  </si>
  <si>
    <t>35</t>
  </si>
  <si>
    <t>Tekuće pomoći unutar općeg proračuna</t>
  </si>
  <si>
    <t>Aktivnost A100006. ČLANSKE ISKAZNICE KGZ DJECI I UČENICIMA GRADA ZAGREBA</t>
  </si>
  <si>
    <t>3722</t>
  </si>
  <si>
    <t>Naknade građanima i kućanstvima u naravi</t>
  </si>
  <si>
    <t>Aktivnost A100007. HISTRIONSKI DOM</t>
  </si>
  <si>
    <t>Projekt K100002. OPREMANJE USTANOVA U KULTURI</t>
  </si>
  <si>
    <t>41</t>
  </si>
  <si>
    <t>RASHODI ZA NABAVU NEPROIZVEDENE DUGOTR. IMOVINE</t>
  </si>
  <si>
    <t>412</t>
  </si>
  <si>
    <t>NEMATERIJALNA IMOVINA</t>
  </si>
  <si>
    <t>4124</t>
  </si>
  <si>
    <t>Ostala prava</t>
  </si>
  <si>
    <t>42</t>
  </si>
  <si>
    <t>RASHODI ZA NABAVU PROIZVEDENE DUGOTR. IMOVINE</t>
  </si>
  <si>
    <t>422</t>
  </si>
  <si>
    <t>POSTROJENJA I OPREMA</t>
  </si>
  <si>
    <t>4221</t>
  </si>
  <si>
    <t>39</t>
  </si>
  <si>
    <t>4222</t>
  </si>
  <si>
    <t>Komunikacijska oprema</t>
  </si>
  <si>
    <t>40</t>
  </si>
  <si>
    <t>4223</t>
  </si>
  <si>
    <t>4224</t>
  </si>
  <si>
    <t>4226</t>
  </si>
  <si>
    <t>4227</t>
  </si>
  <si>
    <t>423</t>
  </si>
  <si>
    <t>PRIJEVOZNA SREDSTVA</t>
  </si>
  <si>
    <t>43</t>
  </si>
  <si>
    <t>4231</t>
  </si>
  <si>
    <t>424</t>
  </si>
  <si>
    <t xml:space="preserve">KNJIGE, UMJETNIČKA DJELA I OSTALE IZLOŽB. VRIJ.  </t>
  </si>
  <si>
    <t>44</t>
  </si>
  <si>
    <t>4241</t>
  </si>
  <si>
    <t xml:space="preserve">Knjige </t>
  </si>
  <si>
    <t>45</t>
  </si>
  <si>
    <t>4243</t>
  </si>
  <si>
    <t>426</t>
  </si>
  <si>
    <t>NEMATERIJALNA PROIZVEDENA IMOVINA</t>
  </si>
  <si>
    <t>46</t>
  </si>
  <si>
    <t>4262</t>
  </si>
  <si>
    <t>Ulaganja u računalne programe</t>
  </si>
  <si>
    <t>RASHODI ZA DODATNA ULAGANJA NA NEFIN. IMOVINI</t>
  </si>
  <si>
    <t>451</t>
  </si>
  <si>
    <t>DODATNA ULAGANJA NA GRAĐEVINSKIM OBJEKTIMA</t>
  </si>
  <si>
    <t>4511</t>
  </si>
  <si>
    <t>Dodatna ulaganja na građevinskim objektima</t>
  </si>
  <si>
    <t>Projekt T100003. SUFINANCIRANJE PROJ.PRIJ.NA NATJ. ILI PART.EU</t>
  </si>
  <si>
    <t>47</t>
  </si>
  <si>
    <t>Program 1002. NEZAVISNA PRODUKCIJA</t>
  </si>
  <si>
    <t>Aktivnost A100001. KNJIŽNIČNA DJELATNOST</t>
  </si>
  <si>
    <t>48</t>
  </si>
  <si>
    <t>Aktivnost A100002. IZDAVAŠTVO</t>
  </si>
  <si>
    <t>49</t>
  </si>
  <si>
    <t>Aktivnost A100003. MUZEJSKA DJELATNOST</t>
  </si>
  <si>
    <t>50</t>
  </si>
  <si>
    <t>Aktivnost A100004. KAZALIŠNA DJELATNOST</t>
  </si>
  <si>
    <t>51</t>
  </si>
  <si>
    <t>Aktivnost A100005. GLAZBENA DJELATNOST</t>
  </si>
  <si>
    <t>52</t>
  </si>
  <si>
    <t>Aktivnost A100006. LIKOVNA DJELATNOST</t>
  </si>
  <si>
    <t>53</t>
  </si>
  <si>
    <t>Aktivnost A100007. CENTRI ZA KULTURU</t>
  </si>
  <si>
    <t>54</t>
  </si>
  <si>
    <t>Aktivnost A100008. FILMSKA DJELATNOST</t>
  </si>
  <si>
    <t>55</t>
  </si>
  <si>
    <t>Aktivnost A100009. KULTURNO - UMJETNIČKI AMATERIZAM</t>
  </si>
  <si>
    <t>56</t>
  </si>
  <si>
    <t>Aktivnost A100010. INOVATIVNE UMJETNIČKE I KULTURNE PRAKSE</t>
  </si>
  <si>
    <t>57</t>
  </si>
  <si>
    <t>Aktivnost A100011. MEĐUNARODNA, MEĐUŽ.I MEĐUGR.SUR.</t>
  </si>
  <si>
    <t>58</t>
  </si>
  <si>
    <t>Ukupno</t>
  </si>
  <si>
    <t>PRIJEDLOG PLANA ZA 2021.</t>
  </si>
  <si>
    <t>Glava 02. DJELATNOST KULTURE</t>
  </si>
  <si>
    <t>Obrazac Obrazloženja financijskog plana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</si>
  <si>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</si>
  <si>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</si>
  <si>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</si>
  <si>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</si>
  <si>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</si>
  <si>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</si>
  <si>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</si>
  <si>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Vlastiti prihodi</t>
  </si>
  <si>
    <t>Prihodi za posebne namjene</t>
  </si>
  <si>
    <t>Pomoći</t>
  </si>
  <si>
    <t>Donacije</t>
  </si>
  <si>
    <t xml:space="preserve">Prihodi od prodaje ili zamjene nefinancijske imovine i naknade s naslova osiguranja </t>
  </si>
  <si>
    <t>Namjenski primici od zaduživanja</t>
  </si>
  <si>
    <t>6=7+8+9+10+11+12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</si>
  <si>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</si>
  <si>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</si>
  <si>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</si>
  <si>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</si>
  <si>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</si>
  <si>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 xml:space="preserve">Donacije </t>
  </si>
  <si>
    <t>Ukupno (po izvorima)</t>
  </si>
  <si>
    <t>2020.</t>
  </si>
  <si>
    <t>2021.</t>
  </si>
  <si>
    <t>Tablica 6. - Vezna tablica za proračun i proračunske korisnike Grada Zagreba</t>
  </si>
  <si>
    <t>STAVKA</t>
  </si>
  <si>
    <t xml:space="preserve">NAZIV </t>
  </si>
  <si>
    <t>IZVOR</t>
  </si>
  <si>
    <t>NAZIV IZVORA</t>
  </si>
  <si>
    <t>6 PRIHODI POSLOVANJA</t>
  </si>
  <si>
    <t>61 Prihodi od poreza</t>
  </si>
  <si>
    <t xml:space="preserve">Porez i prirez na dohodak od nesamostalnog rada 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</si>
  <si>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</si>
  <si>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</si>
  <si>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</si>
  <si>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</si>
  <si>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</si>
  <si>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</si>
  <si>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6119</t>
  </si>
  <si>
    <t>Povrat više ostvarenog poreza na dohodak za decentralizirane funkcije</t>
  </si>
  <si>
    <t xml:space="preserve">Porez na kuće za odmor      </t>
  </si>
  <si>
    <t>Porez na nasljedstva i darove</t>
  </si>
  <si>
    <t>Porez na promet nekretnina</t>
  </si>
  <si>
    <t>Porez na potrošnju alkoholnih i bezalkoholnih pića</t>
  </si>
  <si>
    <t>Porez na cestovna motorna vozila</t>
  </si>
  <si>
    <t xml:space="preserve">Porez na tvrtku odnosno naziv               </t>
  </si>
  <si>
    <t>Ostali nespomenuti porezi na korištenje dobara ili izvođenje aktivnosti</t>
  </si>
  <si>
    <t>63 Pomoći iz inozemstva i od subjekata unutar općeg proračuna</t>
  </si>
  <si>
    <t>Pomoći EU</t>
  </si>
  <si>
    <t>Tekuće pomoći proračunu iz drugih proračuna</t>
  </si>
  <si>
    <t>Ostale pomoći</t>
  </si>
  <si>
    <t xml:space="preserve">Tekuće pomoći od izvanproračunskih korisnika </t>
  </si>
  <si>
    <t>Kapitalne pomoći od izvanproračunskih korisnika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</si>
  <si>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</si>
  <si>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</si>
  <si>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</si>
  <si>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</si>
  <si>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</si>
  <si>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</si>
  <si>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 Prihodi od imovine</t>
  </si>
  <si>
    <t>Kamate na oročena sredstva</t>
  </si>
  <si>
    <t>64132</t>
  </si>
  <si>
    <t>Kamate na depozite po viđenju</t>
  </si>
  <si>
    <t>64143</t>
  </si>
  <si>
    <t>Zatezne kamate iz obveznih odnosa i drugo</t>
  </si>
  <si>
    <t>Prihodi od pozitivnih tečajnih razlika</t>
  </si>
  <si>
    <t>Prihodi od dividendi na dionice u trgovačkim društvima u javnom sektoru</t>
  </si>
  <si>
    <t>Prihod od dividendi na dionice u kreditnim i ostalim financijskim institucijama izvan javnog sektora</t>
  </si>
  <si>
    <t>Prihodi od dividendi na dionice u trgovačkim društvima izvan javnog sektora</t>
  </si>
  <si>
    <t>Prihodi iz dobiti trgovačkih društava u javnom sektoru</t>
  </si>
  <si>
    <t>Naknada za koncesije na vodama i javnom vodnom dobru</t>
  </si>
  <si>
    <t>Naknada za koncesije na javnim cestama</t>
  </si>
  <si>
    <t xml:space="preserve">Naknade za koncesije za obavljanje javne zdravstvene službe </t>
  </si>
  <si>
    <t>Ostali prihodi za posebne namjene</t>
  </si>
  <si>
    <t>Naknada za ostale koncesije</t>
  </si>
  <si>
    <t>Prihodi od zakupa poljoprivrenog zemljišta</t>
  </si>
  <si>
    <t>Prihodi od iznajmljivanja stambenih objekata</t>
  </si>
  <si>
    <t>Prihodi od zakupa poslovnih objekata</t>
  </si>
  <si>
    <t>Ostali prihodi od zakupa i iznajmljivanja imovine</t>
  </si>
  <si>
    <t>Naknada za korištenje naftne luke,naftovoda i eksploataciju mineralnih sirovina</t>
  </si>
  <si>
    <t>Naknada za korištenje prostora elektrana</t>
  </si>
  <si>
    <t>Lovozakupnina</t>
  </si>
  <si>
    <t>Spomenička renta</t>
  </si>
  <si>
    <t>Prihodi od spomeničke rente</t>
  </si>
  <si>
    <t>Naknada za promjenu namjene poljoprivrednog zemljišta</t>
  </si>
  <si>
    <t>Naknada o pravu puta za elektroničku komunikacijsku infrastrukturu</t>
  </si>
  <si>
    <t>Godišnja naknada za uporabu javnih cesta što se plaća pri registraciji mot. vozila</t>
  </si>
  <si>
    <t>Naknada za izvanredni prijevoz</t>
  </si>
  <si>
    <t xml:space="preserve">Korisnička naknada (za prekomjernu upotrebu javne ceste) </t>
  </si>
  <si>
    <t>Naknada za korištenje cestovnog zemljišta</t>
  </si>
  <si>
    <t>Naknada za zadržavanje nezakonito izgrađene zgrade u prostoru</t>
  </si>
  <si>
    <t>Naknada za zadržavanje nezakonito izgrađene zgrade u prostoru temeljem rješenja AZONIZ</t>
  </si>
  <si>
    <t>Prihodi od kamate na dane zajmove neprofitnim organizacijama,građanima i kućanstvima</t>
  </si>
  <si>
    <t xml:space="preserve">Prihodi od kamata na dane zajmove trgovačkim društvima i obrtnicima izvan javnog sektora </t>
  </si>
  <si>
    <t>65 Prihodi od upravnih i administrativnih pristojbi, pristojbi po posebnim propisima i naknada</t>
  </si>
  <si>
    <t>Županijske upravne pristojbe</t>
  </si>
  <si>
    <t>Gradske i općinske upravne pristojbe</t>
  </si>
  <si>
    <t>Naknada za odlaganje otpada</t>
  </si>
  <si>
    <t>Naknada za izdavanje dozvole za obavljanje auto-taxi prijevoza</t>
  </si>
  <si>
    <t>Prihodi od prodaje državnih biljega</t>
  </si>
  <si>
    <t>Boravišna pristojba</t>
  </si>
  <si>
    <t>Vodni doprinos</t>
  </si>
  <si>
    <t>Doprinosi za šume</t>
  </si>
  <si>
    <t>Sufinanciranje cijene usluge, participacije i slično</t>
  </si>
  <si>
    <t>Ostali nespomenuti prihodi po posebnim propisima</t>
  </si>
  <si>
    <t>Naknade za izdana jamstva</t>
  </si>
  <si>
    <t>Komunalni doprinosi</t>
  </si>
  <si>
    <t>Komunalne naknade</t>
  </si>
  <si>
    <t>Naknade za priključenje</t>
  </si>
  <si>
    <t>66 Prihodi od prodaje proizvoda i robe te pruženih usluga i prihodi od donacija</t>
  </si>
  <si>
    <t xml:space="preserve">Prihodi od prodanih proizvoda </t>
  </si>
  <si>
    <t>Prihodi od prodaje robe</t>
  </si>
  <si>
    <t>Tekuće donacije od fizičkih osoba</t>
  </si>
  <si>
    <t>Tekuće donacije od neprofitnih organizacija</t>
  </si>
  <si>
    <t>Tekuće donacije od trgovačkih društava</t>
  </si>
  <si>
    <t>Tekuće donacije od ostalih subjekata izvan općeg proračuna</t>
  </si>
  <si>
    <t>Kapitalne donacije od fizičkih osoba</t>
  </si>
  <si>
    <t>66322</t>
  </si>
  <si>
    <t>Kapitalne donacije od neprofitnih organizacija</t>
  </si>
  <si>
    <t>Kapitalne donacije od trgovačkih društava</t>
  </si>
  <si>
    <t>Kapitalne donacije od ostalih subjekata izvan općeg proračuna</t>
  </si>
  <si>
    <t>67 Prihodi iz nadležnog proračuna i od HZZO-a temeljem ugovornih obveza</t>
  </si>
  <si>
    <t>Prihodi iz nadležnog proračuna za financijranje izdataka za financijsku imovinu i otplatu zajmova</t>
  </si>
  <si>
    <t>68 Kazne, upravne mjere i ostali prihodi</t>
  </si>
  <si>
    <t>Ostale nespomenute kazne</t>
  </si>
  <si>
    <t>PRIHODI OD PRODAJE IMOVINE</t>
  </si>
  <si>
    <t>71 Prihodi od prodaje materijalne imovine - prirodnih bogatstava</t>
  </si>
  <si>
    <t>Poljoprivredno zemljište</t>
  </si>
  <si>
    <t>Građevinsko zemljište</t>
  </si>
  <si>
    <t>Ostala zemljišta</t>
  </si>
  <si>
    <t>Prihodi od prodaje mineralnih sirovina iz viška iskopa</t>
  </si>
  <si>
    <t>Ugovori o pravu građenja</t>
  </si>
  <si>
    <t>Ugovori o reproduciranju i korištenju autorskih djela</t>
  </si>
  <si>
    <t>Ostala nematerijalna imovina</t>
  </si>
  <si>
    <t>72 Prihodi od prodaje proizvedene dugotrajne imovine</t>
  </si>
  <si>
    <t>Stambeni objekti za zaposlene</t>
  </si>
  <si>
    <t>Stambeni objekti za socijalne skupine građana</t>
  </si>
  <si>
    <t>Prihod od prodaje stanova - stanarsko pravo</t>
  </si>
  <si>
    <t>Prihod od prodaje nadstojničkih stanova</t>
  </si>
  <si>
    <t>Uredski objekti</t>
  </si>
  <si>
    <t>Bolnice, ostali zdravstveni objekti,laboratoriji,umirovlj. domovi i centri za socijalni rad</t>
  </si>
  <si>
    <t>Zgrade znanstvenih i obrazovnih institucija (fakulteti, škole, vrtići i slično)</t>
  </si>
  <si>
    <t>Zgrade kulturnih institucija (kazališta, muzeji, galerije, domovi kulture, knjižnice i slično)</t>
  </si>
  <si>
    <t>Restorani, odmarališta i ostali ugostiteljski objekti</t>
  </si>
  <si>
    <t>Sportske dvorane i rekreacijski objekti</t>
  </si>
  <si>
    <t>Tvorničke hale, skladišta, silosi, garaže i slično</t>
  </si>
  <si>
    <t>Ostali poslovni građevinski objekti</t>
  </si>
  <si>
    <t>Ceste, željeznice i ostali prometni objekti</t>
  </si>
  <si>
    <t>Instrumenti, uređaji i strojevi</t>
  </si>
  <si>
    <t>8 PRIMICI OD FINANCIJSKE IMOVINE IZADUŽIVANJA</t>
  </si>
  <si>
    <t>81 Primljeni povrati glavnica danih zajmova i depozita</t>
  </si>
  <si>
    <t xml:space="preserve">Povrat zajmova danih neprofitnim organizacijama, građanima i kućanstvima u tuzemstvu </t>
  </si>
  <si>
    <t>Povrat zajmova danih trgovačkim društvima u javnom sektoru</t>
  </si>
  <si>
    <t>83 Primici od prodaje dionica i udjela u glavnici</t>
  </si>
  <si>
    <t>Dionice i udjeli u glavnici trgovačkih društava u javnom sektoru</t>
  </si>
  <si>
    <t>Dionice i udjeli u glavnici tuzemnih trgovačkih društava izvan javnog sektora</t>
  </si>
  <si>
    <t>84 Primici od zaduživanja</t>
  </si>
  <si>
    <t xml:space="preserve">Primljeni zajmovi od međunarodnih organizacija </t>
  </si>
  <si>
    <t>Primljeni krediti i zajmovi od institucija i tijela EU</t>
  </si>
  <si>
    <t>Primljeni zajmovi od inozemnih vlada u EU</t>
  </si>
  <si>
    <t>Primljeni zajmovi od inozemnih vlada izvan EU</t>
  </si>
  <si>
    <t>Primljeni krediti kreditnih institucija u javnom sekturu</t>
  </si>
  <si>
    <t>Primljeni zajmovi od trgovačkih društava u javnom sektoru</t>
  </si>
  <si>
    <t>Edukacija, razvoj kreativnosti i poticanje likovnog stvaralaštva osnove su na kojima nastaje program  kreativnih radionica za djecu, mlade i odrasle. Uz  stručne i educirane voditelje program se odražava tijekom cijele godine, a raznolikom i zanimljivom tematikom revitalizira i popularizira hrvatsku kulturnu baštinu. Raznolikim projektima cilj je Sesvete promaknuti u epicentar kulturnog zbivanja, a ulice pretvoriti u novi urbani muzej. Koncertima, izložbama, predavanjima glazbenih pedagoga te video projekcijama nastojimo zadovoljiti različite ukuse i odgajati glazbenu publiku. Predložene manifestacije koje se dugi niz godina organiziraju u Sesvetama specifične su po svojim programima, odražavaju se jednom godišnje, a traju od 1 – 7 dana. Cilj im je animacija lokalnog stanovništva, sudjelovanje u kulturnim manifestacijama, povećanje turista  u sesvetskom području, povećanje broja sudionika i posjetitelja te očuvanje kulturne baštine. Kulturno-umjetnički amaterizam pun je ljubavi i entuzijazma koji njeguje i prenosi izvorni folklor sesvetskog kraja i folklornu baštinu cijele Hrvatske. U organizaciji Centra za kulturu, te njihovom prezentacijom u dvorani Narodnog sveučilišta „Sesvete“ , potičemo ih da prepoznaju i cijene materijalnu i duhovnu kulturu Prigorja, prenose svijest o pripadnosti, identitetu i kulturi sesvetskog kraja. U suradnji s Hrvatskim filmskim savezom prezentirati će se programi iz područja medijske kulture, a u dvorani Narodnog sveučilišta „Sesvete“ predstaviti će se „Nezavisna kazališna scena“ organiziranim predstavama za djecu i odrasle. Predloženi program je kulturno – obrazovan i kao takav može  koristiti ukupnom programu kao javna potreba u kulturi Grada Zagreba.</t>
  </si>
  <si>
    <r>
      <rPr>
        <sz val="9"/>
        <color indexed="8"/>
        <rFont val="Arial"/>
        <family val="2"/>
      </rPr>
      <t>Projekt, akcije, manifestacije, koncerti, predstave za djecu i odrasle, filmske projekcije realiziraju se ili ostvaruju većim djelom u dvorani Narodnog sveučilišta „Sesvete“. Kreativne radionice većinom su organizirane kao timski rad u učionicama Centra za kulturu pod vodstvom stručnih voditelja, na koje se javlja veliki broj zainteresiranih Sesvećana  obaviještenih putem weba, plakata, letaka…. Građani participiraju dio sredstava (ulaznice, članarine), a ostala sredstva se ostvaruju od GUOKS i donacija. Centar za kulturu kao javna ustanova služi građanstvu Gradske četvrti Sesvete na način da prati kulturne potreba i želje građanstva te na osnovu toga planira godišnje planove</t>
    </r>
    <r>
      <rPr>
        <sz val="12"/>
        <color indexed="8"/>
        <rFont val="Times New Roman"/>
        <family val="1"/>
        <charset val="238"/>
      </rPr>
      <t xml:space="preserve">
</t>
    </r>
  </si>
  <si>
    <t xml:space="preserve">Kreativne radionice za djecu, mlade i odrasle edukativnog su karaktera. Posječenost je iznimno velika, sudjeluju djeca sesvetskih vrtića i škola te građani treće životne dobi. Projekti su izuzetno zanimljivi, namijenjeni su školskoj populaciji – radionički tip, a izložbe, predavanja i koncerti koji su dio projekta većim djelom posjećuje starija populacija. Posjećenost je izvrsna. Dramski studio Sesvete koji odgaja „mlade glumce“ u samom početku započeo je s dvije manje grupe da bi u 2018. g. imao 6 grupa koje su se po peti put uspješno predstavile na SKAZ-u. Nezavisna kazališna scena od otvorenja novo preuređene dvorane jednom mjesečno održava predstave za djecu i odrasle. Popunjenost je dobra, a zadovoljstvo Sesvećana izuzetno veliko. Manifestacije svake godine po brojnosti izvođača i publike premašuju naša očekivanja, a temelje se većim djelom na njegovanju tradicijskih vrijednosti sesvetskog kraja. Programi glazbene i filmske djelatnosti uspješni su po kvaliteti programa što dokazuje veliki broj posjetitelja programa. </t>
  </si>
  <si>
    <t>NARODNO SVEUČILIŠTE SESVETE</t>
  </si>
  <si>
    <t>CENTAR ZA KULTURU</t>
  </si>
  <si>
    <t>SAŽETAK DJELOKRUGA:</t>
  </si>
  <si>
    <t xml:space="preserve">NAZIV KORISNIKA:NS SESVETE </t>
  </si>
  <si>
    <t>Zakon o ustanovama,                                                                                                                        Zakon o finaciranju javnih potreba,                                                                                                     Statut Narodnog sveučilišta "Sesvete"</t>
  </si>
  <si>
    <t xml:space="preserve">DJELATNOST CENTARA
Manifestacije:
Sesvetski fašnik
Sesvetski dani tjedan kulture
Sesvetska kulturna jesen
Projekti:
Smuk – Sesvetska Mladež Uzdiže Kulturu
Obilježavanje obljetnica velikih majstora klasične glazbe
Mala škola glagoljice
Pazi Zemlja! – obilježavanje Dana planeta zemlje                                                                             Pazi zemlja - obilježavanje Dana planeta zemlje                                                                       
Ostali programi:
Besplatne radionice tijekom školskih praznika
Čipkarice
Igra staklenim perlama – radionica izrade etno nakita
Baš je lako naučiti kako – radionica tkanja
Kreativno odrastanje
Prigodne kreativne radionice
Radionice iz baštine „Šareni vremeplov“
San o svili – radionice slikanja na svili 
životne dobi
Zanimacija – radionica crtanog filma
Dječji zbor mali Sesvećani
Dramski studio Sesvete
Kazališne predstave za djecu i odrasle – Nezavisna kazal. scena
Dječji likovni natječaj
Kreativne radionica – izrada metalnog nakita
Radionica programiranja i robotike
Radionica zelenih alata
Kulturno umjetnički amaterizam:
Amatersko kazališne grupe Meandar i Pozor
Sesvetski Atelier – crtanje i slikanje za odrasle i osobe treće
Baletna početnica – plesni programi za djecu i mlade
Međužupanijska i međunarodna suradnja:
Glazbena djelatnost:
Koncerti klasične glazbe
Filmska i audiovizualna kultura:
Filmski programi – Četvrtkom u 19
</t>
  </si>
  <si>
    <t>Korisnik proračuna:NARODNO SVEUČILIŠTE "SESVETE"</t>
  </si>
  <si>
    <t>Tel:2002-060</t>
  </si>
  <si>
    <t>Predviđeni broj programa, projekata i njihovo ostvarivanje,broj polaznika i posjetitelja,broj zaposlenih i vanjskih suradnika, njihove plaće i naknade, stručno usavršavanje, marketing, investicije i zakonske obveze</t>
  </si>
  <si>
    <t>Kontakt osoba:MARINA TRGOVČEVIĆ</t>
  </si>
  <si>
    <t xml:space="preserve">PLAN RASHODA I IZDATAKA ZA 2020. </t>
  </si>
  <si>
    <t>FINANCIJSKI PLAN ZA 2020.</t>
  </si>
  <si>
    <r>
      <rPr>
        <sz val="10"/>
        <rFont val="Calibri"/>
        <family val="2"/>
        <charset val="238"/>
        <scheme val="minor"/>
      </rPr>
      <t>PLANIRANI PRIHODI I PRIMICI IZ NADLEŽNOG PRORAČUNA ZA 2020.(konto 671)</t>
    </r>
    <r>
      <rPr>
        <b/>
        <sz val="12"/>
        <rFont val="Calibri"/>
        <family val="2"/>
        <charset val="238"/>
        <scheme val="minor"/>
      </rPr>
      <t xml:space="preserve"> Opći prihodi i primici</t>
    </r>
  </si>
  <si>
    <t>PLANIRANI PRIHODI I PRIMICI KOJI NISU DOBIVENI S RAČUNA GRADA ZAGREBA ZA 2020.</t>
  </si>
  <si>
    <t>PRIJEDLOG PLANA ZA 2022.</t>
  </si>
  <si>
    <t>Financijski plan 
za 2020.</t>
  </si>
  <si>
    <t>Projekcija plana     
za 2022.</t>
  </si>
  <si>
    <t>Projekcija plana                                                                                                                                                                              
za 2021.</t>
  </si>
  <si>
    <t>Prijedlog plana                         
za 2020.</t>
  </si>
  <si>
    <t>Projekcija plana
za 2021.</t>
  </si>
  <si>
    <t>Projekcija plana                
za 2022.</t>
  </si>
  <si>
    <t>Prijedlog plana        
za 2020.</t>
  </si>
  <si>
    <t>Projekcija plana    
za 2022.</t>
  </si>
  <si>
    <t>2022.</t>
  </si>
  <si>
    <t xml:space="preserve">Predloženi programi za 2019. godinu većim djelom su uspješno realizirani, pa u prijedlogu za 2020. godinu neće biti većih odstupanja. Osim uspješnih programa, projekata, akcija i manifestacija koje godinama dobro i kvalitetno provodimo, predložili smo još novih projekata.  </t>
  </si>
  <si>
    <t>Ukupno prihodi i primici za 2020.</t>
  </si>
  <si>
    <t>Ukupno prihodi i primici za 2021.</t>
  </si>
  <si>
    <t>Ukupno prihodi i primici za 2022.</t>
  </si>
  <si>
    <t xml:space="preserve">FINANCIJSKI PLAN NARODNOG SVEUČILIŠTA "SESVETE" ZA 2020. </t>
  </si>
  <si>
    <t>REBALANS</t>
  </si>
  <si>
    <t>OPĆI DIO  1.IZMJENA</t>
  </si>
  <si>
    <t xml:space="preserve">                                                                                              Ravnateljica</t>
  </si>
  <si>
    <t xml:space="preserve">                                                                               Vjekoslava Damjanović</t>
  </si>
  <si>
    <t>Zagreb - Sesvete, 30.12.2020.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</si>
</sst>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;\(#,##0.00\);0.00"/>
  </numFmts>
  <fonts count="53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12"/>
      <name val="Calibri"/>
      <family val="2"/>
      <charset val="238"/>
      <scheme val="minor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"/>
      <name val="Arial"/>
      <family val="2"/>
    </font>
    <font>
      <sz val="12"/>
      <color indexed="8"/>
      <name val="Times New Roman"/>
      <family val="2"/>
      <charset val="238"/>
    </font>
    <font>
      <sz val="10"/>
      <color indexed="8"/>
      <name val="Arial"/>
      <family val="2"/>
    </font>
    <font>
      <u/>
      <sz val="10"/>
      <color theme="10"/>
      <name val="MS Sans Serif"/>
      <charset val="238"/>
    </font>
    <font>
      <sz val="11"/>
      <color indexed="8"/>
      <name val="MS Sans Serif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8">
    <xf numFmtId="0" fontId="0" fillId="0" borderId="0"/>
    <xf numFmtId="0" fontId="13" fillId="0" borderId="0"/>
    <xf numFmtId="39" fontId="10" fillId="0" borderId="0"/>
    <xf numFmtId="0" fontId="2" fillId="0" borderId="0"/>
    <xf numFmtId="0" fontId="13" fillId="0" borderId="0"/>
    <xf numFmtId="0" fontId="13" fillId="0" borderId="0"/>
    <xf numFmtId="0" fontId="1" fillId="0" borderId="0"/>
    <xf numFmtId="0" fontId="3" fillId="0" borderId="0"/>
    <xf numFmtId="164" fontId="13" fillId="0" borderId="0" applyFont="0" applyFill="0" applyBorder="0" applyAlignment="0" applyProtection="0"/>
    <xf numFmtId="0" fontId="16" fillId="0" borderId="0"/>
    <xf numFmtId="0" fontId="16" fillId="0" borderId="0"/>
    <xf numFmtId="0" fontId="13" fillId="0" borderId="0"/>
    <xf numFmtId="0" fontId="1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51" fillId="0" borderId="0" applyNumberFormat="0" applyFill="0" applyBorder="0" applyAlignment="0" applyProtection="0"/>
  </cellStyleXfs>
  <cellXfs count="265">
    <xf numFmtId="0" fontId="0" fillId="0" borderId="0" xfId="0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left" wrapText="1"/>
    </xf>
    <xf numFmtId="3" fontId="9" fillId="0" borderId="1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3" fontId="9" fillId="2" borderId="1" xfId="0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3" fontId="9" fillId="2" borderId="1" xfId="0" applyNumberFormat="1" applyFont="1" applyFill="1" applyBorder="1" applyAlignment="1" applyProtection="1">
      <alignment horizontal="right" wrapText="1"/>
    </xf>
    <xf numFmtId="3" fontId="9" fillId="2" borderId="3" xfId="0" quotePrefix="1" applyNumberFormat="1" applyFont="1" applyFill="1" applyBorder="1" applyAlignment="1">
      <alignment horizontal="right"/>
    </xf>
    <xf numFmtId="3" fontId="9" fillId="3" borderId="1" xfId="0" applyNumberFormat="1" applyFont="1" applyFill="1" applyBorder="1" applyAlignment="1" applyProtection="1">
      <alignment horizontal="right" wrapText="1"/>
    </xf>
    <xf numFmtId="3" fontId="9" fillId="3" borderId="3" xfId="0" quotePrefix="1" applyNumberFormat="1" applyFont="1" applyFill="1" applyBorder="1" applyAlignment="1">
      <alignment horizontal="right"/>
    </xf>
    <xf numFmtId="3" fontId="9" fillId="0" borderId="1" xfId="0" applyNumberFormat="1" applyFont="1" applyFill="1" applyBorder="1" applyAlignment="1" applyProtection="1">
      <alignment horizontal="right" wrapText="1"/>
    </xf>
    <xf numFmtId="3" fontId="9" fillId="0" borderId="1" xfId="0" applyNumberFormat="1" applyFont="1" applyFill="1" applyBorder="1" applyAlignment="1">
      <alignment horizontal="right"/>
    </xf>
    <xf numFmtId="0" fontId="13" fillId="2" borderId="2" xfId="0" applyNumberFormat="1" applyFont="1" applyFill="1" applyBorder="1" applyAlignment="1" applyProtection="1"/>
    <xf numFmtId="0" fontId="11" fillId="2" borderId="3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14" fillId="0" borderId="0" xfId="0" applyNumberFormat="1" applyFont="1" applyFill="1" applyBorder="1" applyAlignment="1" applyProtection="1"/>
    <xf numFmtId="49" fontId="18" fillId="0" borderId="6" xfId="4" applyNumberFormat="1" applyFont="1" applyFill="1" applyBorder="1" applyAlignment="1" applyProtection="1">
      <alignment horizontal="left" vertical="center" shrinkToFit="1"/>
      <protection hidden="1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/>
    <xf numFmtId="3" fontId="20" fillId="0" borderId="0" xfId="0" applyNumberFormat="1" applyFont="1"/>
    <xf numFmtId="0" fontId="20" fillId="0" borderId="0" xfId="0" applyFont="1" applyAlignment="1">
      <alignment horizontal="center" wrapText="1"/>
    </xf>
    <xf numFmtId="3" fontId="22" fillId="0" borderId="7" xfId="0" quotePrefix="1" applyNumberFormat="1" applyFont="1" applyBorder="1" applyAlignment="1">
      <alignment horizontal="left"/>
    </xf>
    <xf numFmtId="3" fontId="20" fillId="0" borderId="7" xfId="0" applyNumberFormat="1" applyFont="1" applyBorder="1"/>
    <xf numFmtId="3" fontId="20" fillId="0" borderId="7" xfId="0" applyNumberFormat="1" applyFont="1" applyBorder="1" applyAlignment="1">
      <alignment wrapText="1"/>
    </xf>
    <xf numFmtId="3" fontId="20" fillId="0" borderId="0" xfId="0" applyNumberFormat="1" applyFont="1" applyBorder="1" applyAlignment="1">
      <alignment wrapText="1"/>
    </xf>
    <xf numFmtId="3" fontId="22" fillId="0" borderId="8" xfId="0" applyNumberFormat="1" applyFont="1" applyBorder="1" applyAlignment="1">
      <alignment horizontal="left"/>
    </xf>
    <xf numFmtId="3" fontId="20" fillId="0" borderId="8" xfId="0" applyNumberFormat="1" applyFont="1" applyBorder="1"/>
    <xf numFmtId="3" fontId="20" fillId="0" borderId="8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left"/>
    </xf>
    <xf numFmtId="3" fontId="20" fillId="0" borderId="0" xfId="0" applyNumberFormat="1" applyFont="1" applyBorder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0" fillId="0" borderId="0" xfId="0" applyFont="1" applyFill="1"/>
    <xf numFmtId="0" fontId="26" fillId="0" borderId="0" xfId="0" applyFont="1" applyAlignment="1"/>
    <xf numFmtId="0" fontId="27" fillId="0" borderId="15" xfId="0" applyFont="1" applyBorder="1" applyAlignment="1">
      <alignment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0" fontId="31" fillId="0" borderId="16" xfId="0" applyFont="1" applyBorder="1" applyAlignment="1">
      <alignment horizontal="center" vertical="center" wrapText="1"/>
    </xf>
    <xf numFmtId="0" fontId="25" fillId="4" borderId="16" xfId="0" applyFont="1" applyFill="1" applyBorder="1" applyAlignment="1">
      <alignment horizontal="center" vertical="center" wrapText="1"/>
    </xf>
    <xf numFmtId="0" fontId="32" fillId="0" borderId="0" xfId="0" applyFont="1" applyAlignment="1"/>
    <xf numFmtId="0" fontId="27" fillId="0" borderId="5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7" fillId="0" borderId="0" xfId="0" applyFont="1" applyAlignment="1"/>
    <xf numFmtId="165" fontId="25" fillId="0" borderId="19" xfId="2" quotePrefix="1" applyNumberFormat="1" applyFont="1" applyBorder="1" applyAlignment="1" applyProtection="1">
      <alignment horizontal="right" vertical="center"/>
    </xf>
    <xf numFmtId="165" fontId="25" fillId="0" borderId="21" xfId="2" quotePrefix="1" applyNumberFormat="1" applyFont="1" applyBorder="1" applyAlignment="1" applyProtection="1">
      <alignment horizontal="right" vertical="center"/>
    </xf>
    <xf numFmtId="0" fontId="34" fillId="0" borderId="0" xfId="0" applyFont="1"/>
    <xf numFmtId="165" fontId="25" fillId="0" borderId="21" xfId="2" quotePrefix="1" applyNumberFormat="1" applyFont="1" applyFill="1" applyBorder="1" applyAlignment="1">
      <alignment vertical="center"/>
    </xf>
    <xf numFmtId="165" fontId="25" fillId="0" borderId="21" xfId="2" quotePrefix="1" applyNumberFormat="1" applyFont="1" applyBorder="1" applyAlignment="1">
      <alignment vertical="center"/>
    </xf>
    <xf numFmtId="49" fontId="25" fillId="0" borderId="20" xfId="2" quotePrefix="1" applyNumberFormat="1" applyFont="1" applyBorder="1" applyAlignment="1">
      <alignment horizontal="left" vertical="center"/>
    </xf>
    <xf numFmtId="49" fontId="25" fillId="0" borderId="21" xfId="2" quotePrefix="1" applyNumberFormat="1" applyFont="1" applyBorder="1" applyAlignment="1">
      <alignment horizontal="left" vertical="center"/>
    </xf>
    <xf numFmtId="39" fontId="25" fillId="0" borderId="21" xfId="2" applyFont="1" applyBorder="1" applyAlignment="1">
      <alignment vertical="center"/>
    </xf>
    <xf numFmtId="49" fontId="30" fillId="0" borderId="20" xfId="2" applyNumberFormat="1" applyFont="1" applyBorder="1" applyAlignment="1">
      <alignment horizontal="left" vertical="center"/>
    </xf>
    <xf numFmtId="49" fontId="30" fillId="0" borderId="21" xfId="2" applyNumberFormat="1" applyFont="1" applyBorder="1" applyAlignment="1">
      <alignment horizontal="left" vertical="center"/>
    </xf>
    <xf numFmtId="39" fontId="30" fillId="0" borderId="21" xfId="2" applyFont="1" applyBorder="1" applyAlignment="1">
      <alignment horizontal="left" vertical="center"/>
    </xf>
    <xf numFmtId="165" fontId="30" fillId="0" borderId="21" xfId="2" applyNumberFormat="1" applyFont="1" applyBorder="1" applyAlignment="1">
      <alignment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21" xfId="0" applyFont="1" applyBorder="1" applyAlignment="1">
      <alignment vertical="center"/>
    </xf>
    <xf numFmtId="4" fontId="31" fillId="0" borderId="21" xfId="0" applyNumberFormat="1" applyFont="1" applyBorder="1" applyAlignment="1">
      <alignment horizontal="right" vertical="center"/>
    </xf>
    <xf numFmtId="39" fontId="30" fillId="0" borderId="21" xfId="2" applyFont="1" applyBorder="1" applyAlignment="1">
      <alignment vertical="center"/>
    </xf>
    <xf numFmtId="49" fontId="25" fillId="0" borderId="20" xfId="2" applyNumberFormat="1" applyFont="1" applyBorder="1" applyAlignment="1">
      <alignment horizontal="left" vertical="center"/>
    </xf>
    <xf numFmtId="49" fontId="25" fillId="0" borderId="21" xfId="2" applyNumberFormat="1" applyFont="1" applyBorder="1" applyAlignment="1">
      <alignment horizontal="left" vertical="center"/>
    </xf>
    <xf numFmtId="165" fontId="25" fillId="0" borderId="21" xfId="2" applyNumberFormat="1" applyFont="1" applyBorder="1" applyAlignment="1">
      <alignment vertical="center"/>
    </xf>
    <xf numFmtId="39" fontId="25" fillId="0" borderId="21" xfId="2" applyFont="1" applyBorder="1" applyAlignment="1">
      <alignment horizontal="left" vertical="center"/>
    </xf>
    <xf numFmtId="49" fontId="25" fillId="0" borderId="21" xfId="2" applyNumberFormat="1" applyFont="1" applyFill="1" applyBorder="1" applyAlignment="1">
      <alignment horizontal="left" vertical="center"/>
    </xf>
    <xf numFmtId="39" fontId="25" fillId="0" borderId="21" xfId="2" applyFont="1" applyFill="1" applyBorder="1" applyAlignment="1">
      <alignment horizontal="left" vertical="center"/>
    </xf>
    <xf numFmtId="39" fontId="25" fillId="0" borderId="21" xfId="2" applyFont="1" applyBorder="1" applyAlignment="1">
      <alignment horizontal="left" vertical="center" wrapText="1"/>
    </xf>
    <xf numFmtId="0" fontId="25" fillId="0" borderId="21" xfId="14" applyFont="1" applyFill="1" applyBorder="1" applyAlignment="1">
      <alignment horizontal="left" vertical="center" wrapText="1"/>
    </xf>
    <xf numFmtId="39" fontId="25" fillId="0" borderId="21" xfId="2" applyFont="1" applyFill="1" applyBorder="1" applyAlignment="1">
      <alignment vertical="center"/>
    </xf>
    <xf numFmtId="165" fontId="30" fillId="0" borderId="21" xfId="2" quotePrefix="1" applyNumberFormat="1" applyFont="1" applyBorder="1" applyAlignment="1">
      <alignment vertical="center"/>
    </xf>
    <xf numFmtId="0" fontId="35" fillId="0" borderId="21" xfId="15" applyFont="1" applyFill="1" applyBorder="1" applyAlignment="1">
      <alignment horizontal="left" vertical="center" wrapText="1"/>
    </xf>
    <xf numFmtId="0" fontId="29" fillId="0" borderId="21" xfId="15" applyFont="1" applyFill="1" applyBorder="1" applyAlignment="1">
      <alignment horizontal="left" vertical="center" wrapText="1"/>
    </xf>
    <xf numFmtId="49" fontId="30" fillId="0" borderId="20" xfId="2" applyNumberFormat="1" applyFont="1" applyBorder="1" applyAlignment="1">
      <alignment vertical="center"/>
    </xf>
    <xf numFmtId="49" fontId="30" fillId="0" borderId="21" xfId="2" applyNumberFormat="1" applyFont="1" applyBorder="1" applyAlignment="1">
      <alignment vertical="center"/>
    </xf>
    <xf numFmtId="4" fontId="33" fillId="0" borderId="21" xfId="0" applyNumberFormat="1" applyFont="1" applyFill="1" applyBorder="1" applyAlignment="1" applyProtection="1">
      <alignment vertical="center"/>
      <protection locked="0"/>
    </xf>
    <xf numFmtId="0" fontId="31" fillId="0" borderId="22" xfId="0" applyFont="1" applyBorder="1" applyAlignment="1">
      <alignment vertical="center"/>
    </xf>
    <xf numFmtId="165" fontId="31" fillId="0" borderId="23" xfId="0" applyNumberFormat="1" applyFont="1" applyBorder="1" applyAlignment="1">
      <alignment vertical="center"/>
    </xf>
    <xf numFmtId="165" fontId="30" fillId="0" borderId="21" xfId="2" applyNumberFormat="1" applyFont="1" applyBorder="1" applyAlignment="1" applyProtection="1">
      <alignment vertical="center"/>
      <protection locked="0"/>
    </xf>
    <xf numFmtId="165" fontId="30" fillId="0" borderId="21" xfId="2" quotePrefix="1" applyNumberFormat="1" applyFont="1" applyBorder="1" applyAlignment="1" applyProtection="1">
      <alignment vertical="center"/>
      <protection locked="0"/>
    </xf>
    <xf numFmtId="4" fontId="29" fillId="0" borderId="21" xfId="0" applyNumberFormat="1" applyFont="1" applyBorder="1" applyAlignment="1" applyProtection="1">
      <alignment horizontal="right" vertical="center"/>
      <protection locked="0"/>
    </xf>
    <xf numFmtId="4" fontId="33" fillId="0" borderId="21" xfId="0" applyNumberFormat="1" applyFont="1" applyBorder="1" applyAlignment="1" applyProtection="1">
      <alignment vertical="center" wrapText="1"/>
      <protection locked="0"/>
    </xf>
    <xf numFmtId="4" fontId="33" fillId="0" borderId="21" xfId="0" applyNumberFormat="1" applyFont="1" applyFill="1" applyBorder="1" applyAlignment="1" applyProtection="1">
      <alignment vertical="center" wrapText="1"/>
      <protection locked="0"/>
    </xf>
    <xf numFmtId="4" fontId="29" fillId="0" borderId="21" xfId="0" applyNumberFormat="1" applyFont="1" applyFill="1" applyBorder="1" applyAlignment="1" applyProtection="1">
      <alignment horizontal="right" vertical="center"/>
      <protection locked="0"/>
    </xf>
    <xf numFmtId="3" fontId="29" fillId="0" borderId="21" xfId="0" applyNumberFormat="1" applyFont="1" applyFill="1" applyBorder="1" applyAlignment="1" applyProtection="1">
      <alignment vertical="center"/>
      <protection locked="0"/>
    </xf>
    <xf numFmtId="3" fontId="29" fillId="0" borderId="21" xfId="0" applyNumberFormat="1" applyFont="1" applyBorder="1" applyAlignment="1" applyProtection="1">
      <alignment vertical="center"/>
      <protection locked="0"/>
    </xf>
    <xf numFmtId="0" fontId="29" fillId="0" borderId="21" xfId="0" applyFont="1" applyBorder="1" applyAlignment="1" applyProtection="1">
      <alignment horizontal="left" vertical="center"/>
      <protection locked="0"/>
    </xf>
    <xf numFmtId="0" fontId="30" fillId="0" borderId="21" xfId="0" applyFont="1" applyFill="1" applyBorder="1" applyAlignment="1" applyProtection="1">
      <alignment vertical="center" wrapText="1"/>
      <protection locked="0"/>
    </xf>
    <xf numFmtId="4" fontId="30" fillId="0" borderId="21" xfId="2" quotePrefix="1" applyNumberFormat="1" applyFont="1" applyFill="1" applyBorder="1" applyAlignment="1" applyProtection="1">
      <alignment horizontal="right" vertical="center"/>
      <protection locked="0"/>
    </xf>
    <xf numFmtId="4" fontId="30" fillId="0" borderId="21" xfId="2" quotePrefix="1" applyNumberFormat="1" applyFont="1" applyFill="1" applyBorder="1" applyAlignment="1" applyProtection="1">
      <alignment vertical="center"/>
      <protection locked="0"/>
    </xf>
    <xf numFmtId="4" fontId="30" fillId="0" borderId="21" xfId="2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6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37" fillId="0" borderId="0" xfId="0" applyNumberFormat="1" applyFont="1" applyFill="1" applyBorder="1" applyAlignment="1" applyProtection="1"/>
    <xf numFmtId="0" fontId="38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>
      <alignment horizontal="justify"/>
    </xf>
    <xf numFmtId="1" fontId="13" fillId="0" borderId="0" xfId="0" applyNumberFormat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right"/>
    </xf>
    <xf numFmtId="1" fontId="17" fillId="6" borderId="34" xfId="0" applyNumberFormat="1" applyFont="1" applyFill="1" applyBorder="1" applyAlignment="1">
      <alignment horizontal="right" vertical="top" wrapText="1"/>
    </xf>
    <xf numFmtId="1" fontId="17" fillId="6" borderId="37" xfId="0" applyNumberFormat="1" applyFont="1" applyFill="1" applyBorder="1" applyAlignment="1">
      <alignment horizontal="left" wrapText="1"/>
    </xf>
    <xf numFmtId="0" fontId="17" fillId="0" borderId="38" xfId="0" applyFont="1" applyBorder="1" applyAlignment="1">
      <alignment vertical="center" wrapText="1"/>
    </xf>
    <xf numFmtId="0" fontId="17" fillId="0" borderId="39" xfId="0" applyFont="1" applyBorder="1" applyAlignment="1">
      <alignment vertical="center" wrapText="1"/>
    </xf>
    <xf numFmtId="0" fontId="17" fillId="0" borderId="40" xfId="0" applyFont="1" applyBorder="1" applyAlignment="1">
      <alignment vertical="center" wrapText="1"/>
    </xf>
    <xf numFmtId="1" fontId="13" fillId="0" borderId="34" xfId="0" applyNumberFormat="1" applyFont="1" applyBorder="1" applyAlignment="1">
      <alignment horizontal="left" wrapText="1"/>
    </xf>
    <xf numFmtId="3" fontId="13" fillId="0" borderId="41" xfId="0" applyNumberFormat="1" applyFont="1" applyBorder="1" applyAlignment="1">
      <alignment horizontal="center" vertical="center" wrapText="1"/>
    </xf>
    <xf numFmtId="3" fontId="13" fillId="0" borderId="42" xfId="0" applyNumberFormat="1" applyFont="1" applyBorder="1"/>
    <xf numFmtId="3" fontId="13" fillId="0" borderId="42" xfId="0" applyNumberFormat="1" applyFont="1" applyBorder="1" applyAlignment="1">
      <alignment horizontal="center" wrapText="1"/>
    </xf>
    <xf numFmtId="3" fontId="13" fillId="0" borderId="42" xfId="0" applyNumberFormat="1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 wrapText="1"/>
    </xf>
    <xf numFmtId="3" fontId="13" fillId="0" borderId="44" xfId="0" applyNumberFormat="1" applyFont="1" applyBorder="1" applyAlignment="1">
      <alignment horizontal="center" vertical="center" wrapText="1"/>
    </xf>
    <xf numFmtId="1" fontId="13" fillId="0" borderId="45" xfId="0" applyNumberFormat="1" applyFont="1" applyBorder="1" applyAlignment="1">
      <alignment horizontal="left" wrapText="1"/>
    </xf>
    <xf numFmtId="3" fontId="13" fillId="0" borderId="17" xfId="0" applyNumberFormat="1" applyFont="1" applyBorder="1"/>
    <xf numFmtId="3" fontId="13" fillId="0" borderId="46" xfId="0" applyNumberFormat="1" applyFont="1" applyBorder="1"/>
    <xf numFmtId="3" fontId="13" fillId="0" borderId="5" xfId="0" applyNumberFormat="1" applyFont="1" applyBorder="1"/>
    <xf numFmtId="3" fontId="13" fillId="0" borderId="47" xfId="0" applyNumberFormat="1" applyFont="1" applyBorder="1"/>
    <xf numFmtId="1" fontId="13" fillId="0" borderId="45" xfId="0" applyNumberFormat="1" applyFont="1" applyBorder="1" applyAlignment="1">
      <alignment wrapText="1"/>
    </xf>
    <xf numFmtId="1" fontId="13" fillId="0" borderId="48" xfId="0" applyNumberFormat="1" applyFont="1" applyBorder="1" applyAlignment="1">
      <alignment wrapText="1"/>
    </xf>
    <xf numFmtId="3" fontId="13" fillId="0" borderId="49" xfId="0" applyNumberFormat="1" applyFont="1" applyBorder="1"/>
    <xf numFmtId="3" fontId="13" fillId="0" borderId="50" xfId="0" applyNumberFormat="1" applyFont="1" applyBorder="1"/>
    <xf numFmtId="3" fontId="13" fillId="0" borderId="51" xfId="0" applyNumberFormat="1" applyFont="1" applyBorder="1"/>
    <xf numFmtId="3" fontId="13" fillId="0" borderId="52" xfId="0" applyNumberFormat="1" applyFont="1" applyBorder="1"/>
    <xf numFmtId="1" fontId="17" fillId="0" borderId="53" xfId="0" applyNumberFormat="1" applyFont="1" applyBorder="1" applyAlignment="1">
      <alignment wrapText="1"/>
    </xf>
    <xf numFmtId="3" fontId="13" fillId="0" borderId="35" xfId="0" applyNumberFormat="1" applyFont="1" applyBorder="1"/>
    <xf numFmtId="3" fontId="13" fillId="0" borderId="53" xfId="0" applyNumberFormat="1" applyFont="1" applyBorder="1"/>
    <xf numFmtId="3" fontId="13" fillId="0" borderId="8" xfId="0" applyNumberFormat="1" applyFont="1" applyBorder="1"/>
    <xf numFmtId="3" fontId="13" fillId="0" borderId="36" xfId="0" applyNumberFormat="1" applyFont="1" applyBorder="1"/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1" fontId="17" fillId="0" borderId="34" xfId="0" applyNumberFormat="1" applyFont="1" applyFill="1" applyBorder="1" applyAlignment="1">
      <alignment horizontal="right" vertical="top" wrapText="1"/>
    </xf>
    <xf numFmtId="1" fontId="17" fillId="0" borderId="37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 applyProtection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quotePrefix="1" applyFont="1" applyBorder="1" applyAlignment="1">
      <alignment horizontal="center" vertical="center"/>
    </xf>
    <xf numFmtId="0" fontId="42" fillId="0" borderId="0" xfId="0" quotePrefix="1" applyFont="1" applyBorder="1" applyAlignment="1">
      <alignment horizontal="left" vertical="center" wrapText="1"/>
    </xf>
    <xf numFmtId="0" fontId="43" fillId="0" borderId="0" xfId="0" quotePrefix="1" applyFont="1" applyBorder="1" applyAlignment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/>
    <xf numFmtId="0" fontId="4" fillId="0" borderId="0" xfId="0" quotePrefix="1" applyNumberFormat="1" applyFont="1" applyFill="1" applyBorder="1" applyAlignment="1" applyProtection="1">
      <alignment horizontal="left"/>
    </xf>
    <xf numFmtId="0" fontId="44" fillId="0" borderId="0" xfId="0" applyFont="1" applyFill="1" applyAlignment="1">
      <alignment horizontal="left" vertical="center" indent="1"/>
    </xf>
    <xf numFmtId="0" fontId="45" fillId="0" borderId="0" xfId="0" applyFont="1" applyAlignment="1">
      <alignment horizontal="left" vertical="center" wrapText="1" inden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1" fontId="45" fillId="0" borderId="1" xfId="0" applyNumberFormat="1" applyFont="1" applyFill="1" applyBorder="1" applyAlignment="1">
      <alignment horizontal="center" vertical="center"/>
    </xf>
    <xf numFmtId="1" fontId="45" fillId="0" borderId="1" xfId="0" applyNumberFormat="1" applyFont="1" applyFill="1" applyBorder="1" applyAlignment="1">
      <alignment horizontal="left" vertical="center" indent="1"/>
    </xf>
    <xf numFmtId="0" fontId="45" fillId="0" borderId="1" xfId="0" applyFont="1" applyFill="1" applyBorder="1" applyAlignment="1">
      <alignment horizontal="left" vertical="center" wrapText="1" indent="1"/>
    </xf>
    <xf numFmtId="0" fontId="46" fillId="0" borderId="1" xfId="0" applyNumberFormat="1" applyFont="1" applyFill="1" applyBorder="1" applyAlignment="1">
      <alignment horizontal="left" vertical="center" wrapText="1"/>
    </xf>
    <xf numFmtId="0" fontId="46" fillId="0" borderId="1" xfId="0" applyFont="1" applyFill="1" applyBorder="1" applyAlignment="1">
      <alignment horizontal="left" vertical="center" indent="1"/>
    </xf>
    <xf numFmtId="1" fontId="45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16" applyFont="1" applyFill="1" applyBorder="1" applyAlignment="1">
      <alignment horizontal="left" vertical="center" wrapText="1" indent="1"/>
    </xf>
    <xf numFmtId="0" fontId="46" fillId="0" borderId="1" xfId="0" quotePrefix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1" xfId="7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7" quotePrefix="1" applyFont="1" applyFill="1" applyBorder="1" applyAlignment="1">
      <alignment horizontal="left" vertical="center" wrapText="1" indent="1"/>
    </xf>
    <xf numFmtId="0" fontId="45" fillId="0" borderId="1" xfId="7" quotePrefix="1" applyFont="1" applyFill="1" applyBorder="1" applyAlignment="1">
      <alignment horizontal="left" vertical="center" wrapText="1" indent="1"/>
    </xf>
    <xf numFmtId="1" fontId="46" fillId="0" borderId="1" xfId="0" applyNumberFormat="1" applyFont="1" applyFill="1" applyBorder="1" applyAlignment="1">
      <alignment horizontal="left" vertical="center" indent="1"/>
    </xf>
    <xf numFmtId="0" fontId="46" fillId="0" borderId="1" xfId="0" quotePrefix="1" applyFont="1" applyFill="1" applyBorder="1" applyAlignment="1">
      <alignment horizontal="left" vertical="center" wrapText="1" indent="1"/>
    </xf>
    <xf numFmtId="0" fontId="47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left" vertical="center" indent="1"/>
    </xf>
    <xf numFmtId="0" fontId="46" fillId="0" borderId="0" xfId="0" applyFont="1" applyFill="1" applyAlignment="1">
      <alignment horizontal="left" vertical="center" wrapText="1" indent="1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 horizontal="left" wrapText="1"/>
    </xf>
    <xf numFmtId="0" fontId="46" fillId="0" borderId="0" xfId="0" applyFont="1" applyAlignment="1">
      <alignment wrapText="1"/>
    </xf>
    <xf numFmtId="0" fontId="46" fillId="0" borderId="0" xfId="0" applyFont="1" applyAlignment="1">
      <alignment horizontal="left" vertical="center" wrapText="1" indent="1"/>
    </xf>
    <xf numFmtId="0" fontId="50" fillId="0" borderId="0" xfId="0" applyNumberFormat="1" applyFont="1" applyFill="1" applyBorder="1" applyAlignment="1" applyProtection="1"/>
    <xf numFmtId="3" fontId="51" fillId="0" borderId="8" xfId="17" applyNumberFormat="1" applyBorder="1" applyAlignment="1">
      <alignment horizontal="left"/>
    </xf>
    <xf numFmtId="0" fontId="52" fillId="0" borderId="0" xfId="0" applyNumberFormat="1" applyFont="1" applyFill="1" applyBorder="1" applyAlignment="1" applyProtection="1"/>
    <xf numFmtId="0" fontId="9" fillId="3" borderId="3" xfId="0" applyNumberFormat="1" applyFont="1" applyFill="1" applyBorder="1" applyAlignment="1" applyProtection="1">
      <alignment horizontal="left" wrapText="1"/>
    </xf>
    <xf numFmtId="0" fontId="9" fillId="3" borderId="2" xfId="0" applyNumberFormat="1" applyFont="1" applyFill="1" applyBorder="1" applyAlignment="1" applyProtection="1">
      <alignment horizontal="left" wrapText="1"/>
    </xf>
    <xf numFmtId="0" fontId="9" fillId="3" borderId="4" xfId="0" applyNumberFormat="1" applyFont="1" applyFill="1" applyBorder="1" applyAlignment="1" applyProtection="1">
      <alignment horizontal="left" wrapText="1"/>
    </xf>
    <xf numFmtId="0" fontId="9" fillId="2" borderId="3" xfId="0" applyNumberFormat="1" applyFont="1" applyFill="1" applyBorder="1" applyAlignment="1" applyProtection="1">
      <alignment horizontal="left" wrapText="1"/>
    </xf>
    <xf numFmtId="0" fontId="9" fillId="2" borderId="2" xfId="0" applyNumberFormat="1" applyFont="1" applyFill="1" applyBorder="1" applyAlignment="1" applyProtection="1">
      <alignment horizontal="left" wrapText="1"/>
    </xf>
    <xf numFmtId="0" fontId="9" fillId="2" borderId="4" xfId="0" applyNumberFormat="1" applyFont="1" applyFill="1" applyBorder="1" applyAlignment="1" applyProtection="1">
      <alignment horizontal="left" wrapText="1"/>
    </xf>
    <xf numFmtId="0" fontId="6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8" fillId="0" borderId="0" xfId="0" quotePrefix="1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11" fillId="0" borderId="3" xfId="0" applyNumberFormat="1" applyFont="1" applyFill="1" applyBorder="1" applyAlignment="1" applyProtection="1">
      <alignment horizontal="left" wrapText="1"/>
    </xf>
    <xf numFmtId="0" fontId="10" fillId="0" borderId="2" xfId="0" applyNumberFormat="1" applyFont="1" applyFill="1" applyBorder="1" applyAlignment="1" applyProtection="1">
      <alignment wrapText="1"/>
    </xf>
    <xf numFmtId="0" fontId="11" fillId="2" borderId="3" xfId="0" quotePrefix="1" applyNumberFormat="1" applyFont="1" applyFill="1" applyBorder="1" applyAlignment="1" applyProtection="1">
      <alignment horizontal="left" wrapText="1"/>
    </xf>
    <xf numFmtId="0" fontId="10" fillId="2" borderId="2" xfId="0" applyNumberFormat="1" applyFont="1" applyFill="1" applyBorder="1" applyAlignment="1" applyProtection="1">
      <alignment wrapText="1"/>
    </xf>
    <xf numFmtId="0" fontId="11" fillId="0" borderId="3" xfId="0" quotePrefix="1" applyNumberFormat="1" applyFont="1" applyFill="1" applyBorder="1" applyAlignment="1" applyProtection="1">
      <alignment horizontal="left" wrapText="1"/>
    </xf>
    <xf numFmtId="0" fontId="11" fillId="0" borderId="3" xfId="0" quotePrefix="1" applyFont="1" applyFill="1" applyBorder="1" applyAlignment="1">
      <alignment horizontal="left"/>
    </xf>
    <xf numFmtId="0" fontId="13" fillId="0" borderId="2" xfId="0" applyNumberFormat="1" applyFont="1" applyFill="1" applyBorder="1" applyAlignment="1" applyProtection="1"/>
    <xf numFmtId="0" fontId="13" fillId="0" borderId="2" xfId="0" applyNumberFormat="1" applyFont="1" applyFill="1" applyBorder="1" applyAlignment="1" applyProtection="1">
      <alignment wrapText="1"/>
    </xf>
    <xf numFmtId="0" fontId="11" fillId="0" borderId="3" xfId="0" quotePrefix="1" applyFont="1" applyBorder="1" applyAlignment="1">
      <alignment horizontal="left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vertical="center" wrapText="1"/>
    </xf>
    <xf numFmtId="0" fontId="11" fillId="2" borderId="3" xfId="0" applyNumberFormat="1" applyFont="1" applyFill="1" applyBorder="1" applyAlignment="1" applyProtection="1">
      <alignment horizontal="left" wrapText="1"/>
    </xf>
    <xf numFmtId="0" fontId="13" fillId="2" borderId="2" xfId="0" applyNumberFormat="1" applyFont="1" applyFill="1" applyBorder="1" applyAlignment="1" applyProtection="1"/>
    <xf numFmtId="0" fontId="11" fillId="0" borderId="3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3" fontId="17" fillId="0" borderId="35" xfId="0" applyNumberFormat="1" applyFont="1" applyBorder="1" applyAlignment="1">
      <alignment horizontal="center"/>
    </xf>
    <xf numFmtId="3" fontId="17" fillId="0" borderId="8" xfId="0" applyNumberFormat="1" applyFont="1" applyBorder="1" applyAlignment="1">
      <alignment horizontal="center"/>
    </xf>
    <xf numFmtId="3" fontId="17" fillId="0" borderId="36" xfId="0" applyNumberFormat="1" applyFont="1" applyBorder="1" applyAlignment="1">
      <alignment horizontal="center"/>
    </xf>
    <xf numFmtId="49" fontId="25" fillId="0" borderId="20" xfId="2" applyNumberFormat="1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1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49" fontId="25" fillId="0" borderId="20" xfId="2" applyNumberFormat="1" applyFont="1" applyBorder="1" applyAlignment="1">
      <alignment horizontal="left" vertical="center" wrapText="1"/>
    </xf>
    <xf numFmtId="165" fontId="25" fillId="5" borderId="11" xfId="2" applyNumberFormat="1" applyFont="1" applyFill="1" applyBorder="1" applyAlignment="1" applyProtection="1">
      <alignment horizontal="center" vertical="center" wrapText="1"/>
    </xf>
    <xf numFmtId="0" fontId="29" fillId="5" borderId="14" xfId="13" applyFont="1" applyFill="1" applyBorder="1" applyAlignment="1">
      <alignment horizontal="center" vertical="center" wrapText="1"/>
    </xf>
    <xf numFmtId="49" fontId="25" fillId="0" borderId="18" xfId="2" applyNumberFormat="1" applyFont="1" applyBorder="1" applyAlignment="1">
      <alignment vertical="center" wrapText="1"/>
    </xf>
    <xf numFmtId="0" fontId="33" fillId="0" borderId="19" xfId="0" applyFont="1" applyBorder="1" applyAlignment="1">
      <alignment vertical="center" wrapText="1"/>
    </xf>
    <xf numFmtId="4" fontId="25" fillId="4" borderId="11" xfId="0" applyNumberFormat="1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center" vertical="center"/>
    </xf>
    <xf numFmtId="49" fontId="24" fillId="0" borderId="9" xfId="2" applyNumberFormat="1" applyFont="1" applyFill="1" applyBorder="1" applyAlignment="1" applyProtection="1">
      <alignment horizontal="left" vertical="center" wrapText="1"/>
    </xf>
    <xf numFmtId="0" fontId="27" fillId="0" borderId="12" xfId="0" applyFont="1" applyBorder="1" applyAlignment="1">
      <alignment vertical="center" wrapText="1"/>
    </xf>
    <xf numFmtId="49" fontId="24" fillId="0" borderId="10" xfId="2" quotePrefix="1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39" fontId="24" fillId="0" borderId="10" xfId="2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165" fontId="25" fillId="5" borderId="42" xfId="2" applyNumberFormat="1" applyFont="1" applyFill="1" applyBorder="1" applyAlignment="1" applyProtection="1">
      <alignment horizontal="center" vertical="center" wrapText="1"/>
    </xf>
    <xf numFmtId="165" fontId="25" fillId="5" borderId="54" xfId="2" applyNumberFormat="1" applyFont="1" applyFill="1" applyBorder="1" applyAlignment="1" applyProtection="1">
      <alignment horizontal="center" vertical="center" wrapText="1"/>
    </xf>
    <xf numFmtId="0" fontId="36" fillId="0" borderId="28" xfId="0" applyNumberFormat="1" applyFont="1" applyFill="1" applyBorder="1" applyAlignment="1" applyProtection="1">
      <alignment vertical="top" wrapText="1"/>
    </xf>
    <xf numFmtId="0" fontId="36" fillId="0" borderId="30" xfId="0" applyNumberFormat="1" applyFont="1" applyFill="1" applyBorder="1" applyAlignment="1" applyProtection="1">
      <alignment vertical="top" wrapText="1"/>
    </xf>
    <xf numFmtId="0" fontId="36" fillId="0" borderId="32" xfId="0" applyNumberFormat="1" applyFont="1" applyFill="1" applyBorder="1" applyAlignment="1" applyProtection="1">
      <alignment vertical="top" wrapText="1"/>
    </xf>
    <xf numFmtId="0" fontId="48" fillId="0" borderId="29" xfId="0" applyNumberFormat="1" applyFont="1" applyFill="1" applyBorder="1" applyAlignment="1" applyProtection="1">
      <alignment vertical="top" wrapText="1"/>
    </xf>
    <xf numFmtId="0" fontId="38" fillId="0" borderId="31" xfId="0" applyNumberFormat="1" applyFont="1" applyFill="1" applyBorder="1" applyAlignment="1" applyProtection="1">
      <alignment vertical="top" wrapText="1"/>
    </xf>
    <xf numFmtId="0" fontId="38" fillId="0" borderId="33" xfId="0" applyNumberFormat="1" applyFont="1" applyFill="1" applyBorder="1" applyAlignment="1" applyProtection="1">
      <alignment vertical="top" wrapText="1"/>
    </xf>
    <xf numFmtId="0" fontId="36" fillId="0" borderId="26" xfId="0" applyNumberFormat="1" applyFont="1" applyFill="1" applyBorder="1" applyAlignment="1" applyProtection="1">
      <alignment vertical="top" wrapText="1"/>
    </xf>
    <xf numFmtId="0" fontId="38" fillId="0" borderId="27" xfId="0" applyNumberFormat="1" applyFont="1" applyFill="1" applyBorder="1" applyAlignment="1" applyProtection="1">
      <alignment vertical="top" wrapText="1"/>
    </xf>
    <xf numFmtId="0" fontId="36" fillId="0" borderId="24" xfId="0" applyNumberFormat="1" applyFont="1" applyFill="1" applyBorder="1" applyAlignment="1" applyProtection="1">
      <alignment vertical="top" wrapText="1"/>
    </xf>
    <xf numFmtId="0" fontId="48" fillId="0" borderId="25" xfId="0" applyNumberFormat="1" applyFont="1" applyFill="1" applyBorder="1" applyAlignment="1" applyProtection="1">
      <alignment vertical="top" wrapText="1"/>
    </xf>
    <xf numFmtId="0" fontId="49" fillId="0" borderId="29" xfId="0" applyNumberFormat="1" applyFont="1" applyFill="1" applyBorder="1" applyAlignment="1" applyProtection="1">
      <alignment vertical="top" wrapText="1"/>
    </xf>
    <xf numFmtId="0" fontId="19" fillId="0" borderId="0" xfId="0" applyFont="1" applyFill="1" applyAlignment="1">
      <alignment horizontal="center" vertical="center"/>
    </xf>
  </cellXfs>
  <cellStyles count="18">
    <cellStyle name="Comma 2" xfId="8" xr:uid="{00000000-0005-0000-0000-000000000000}"/>
    <cellStyle name="Hiperveza" xfId="17" builtinId="8"/>
    <cellStyle name="Normal 2" xfId="1" xr:uid="{00000000-0005-0000-0000-000002000000}"/>
    <cellStyle name="Normal 2 2" xfId="9" xr:uid="{00000000-0005-0000-0000-000003000000}"/>
    <cellStyle name="Normal 2_Copy of Xl0000049" xfId="10" xr:uid="{00000000-0005-0000-0000-000004000000}"/>
    <cellStyle name="Normal 2_RASHODI ODV.KUOLTU" xfId="13" xr:uid="{00000000-0005-0000-0000-000005000000}"/>
    <cellStyle name="Normal 3" xfId="6" xr:uid="{00000000-0005-0000-0000-000006000000}"/>
    <cellStyle name="Normal 4" xfId="2" xr:uid="{00000000-0005-0000-0000-000007000000}"/>
    <cellStyle name="Normal 5" xfId="4" xr:uid="{00000000-0005-0000-0000-000008000000}"/>
    <cellStyle name="Normal 6" xfId="11" xr:uid="{00000000-0005-0000-0000-000009000000}"/>
    <cellStyle name="Normalno" xfId="0" builtinId="0"/>
    <cellStyle name="Normalno 2" xfId="3" xr:uid="{00000000-0005-0000-0000-00000A000000}"/>
    <cellStyle name="Normalno 2 2" xfId="5" xr:uid="{00000000-0005-0000-0000-00000B000000}"/>
    <cellStyle name="Obično_GFI-POD ver. 1.0.5" xfId="12" xr:uid="{00000000-0005-0000-0000-00000C000000}"/>
    <cellStyle name="Obično_Izvori_Hierarhija za unos_Export_4" xfId="16" xr:uid="{00000000-0005-0000-0000-00000D000000}"/>
    <cellStyle name="Obično_List4" xfId="14" xr:uid="{00000000-0005-0000-0000-00000E000000}"/>
    <cellStyle name="Obično_List5" xfId="15" xr:uid="{00000000-0005-0000-0000-00000F000000}"/>
    <cellStyle name="Obično_List7" xfId="7" xr:uid="{00000000-0005-0000-0000-000010000000}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9050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9525" y="4514850"/>
          <a:ext cx="1047750" cy="159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19050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9525" y="8505825"/>
          <a:ext cx="10477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tel:2002-060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K45"/>
  <sheetViews>
    <sheetView view="pageBreakPreview" topLeftCell="A13" zoomScale="80" zoomScaleNormal="100" zoomScaleSheetLayoutView="80" workbookViewId="0">
      <selection activeCell="A4" sqref="A4:H4"/>
    </sheetView>
  </sheetViews>
  <sheetFormatPr defaultColWidth="11.44140625" defaultRowHeight="13.2" x14ac:dyDescent="0.25"/>
  <cols>
    <col min="1" max="2" width="4.33203125" style="1" customWidth="1"/>
    <col min="3" max="3" width="5.5546875" style="1" customWidth="1"/>
    <col min="4" max="4" width="5.33203125" style="2" customWidth="1"/>
    <col min="5" max="5" width="44.6640625" style="1" customWidth="1"/>
    <col min="6" max="6" width="15.88671875" style="1" bestFit="1" customWidth="1"/>
    <col min="7" max="7" width="17.33203125" style="1" customWidth="1"/>
    <col min="8" max="8" width="16.6640625" style="1" customWidth="1"/>
    <col min="9" max="9" width="11.44140625" style="1"/>
    <col min="10" max="10" width="16.33203125" style="1" bestFit="1" customWidth="1"/>
    <col min="11" max="11" width="21.6640625" style="1" bestFit="1" customWidth="1"/>
    <col min="12" max="16384" width="11.44140625" style="1"/>
  </cols>
  <sheetData>
    <row r="2" spans="1:10" ht="13.8" x14ac:dyDescent="0.25">
      <c r="A2" s="223"/>
      <c r="B2" s="223"/>
      <c r="C2" s="223"/>
      <c r="D2" s="223"/>
      <c r="E2" s="223"/>
      <c r="F2" s="223"/>
      <c r="G2" s="223"/>
      <c r="H2" s="223"/>
    </row>
    <row r="3" spans="1:10" ht="48" customHeight="1" x14ac:dyDescent="0.25">
      <c r="A3" s="222" t="s">
        <v>462</v>
      </c>
      <c r="B3" s="222"/>
      <c r="C3" s="222"/>
      <c r="D3" s="222"/>
      <c r="E3" s="222"/>
      <c r="F3" s="222"/>
      <c r="G3" s="222"/>
      <c r="H3" s="222"/>
    </row>
    <row r="4" spans="1:10" s="31" customFormat="1" ht="26.25" customHeight="1" x14ac:dyDescent="0.25">
      <c r="A4" s="222" t="s">
        <v>464</v>
      </c>
      <c r="B4" s="222"/>
      <c r="C4" s="222"/>
      <c r="D4" s="222"/>
      <c r="E4" s="222"/>
      <c r="F4" s="222"/>
      <c r="G4" s="224"/>
      <c r="H4" s="224"/>
    </row>
    <row r="5" spans="1:10" ht="15.75" customHeight="1" x14ac:dyDescent="0.3">
      <c r="A5" s="30"/>
      <c r="B5" s="8"/>
      <c r="C5" s="8"/>
      <c r="D5" s="8"/>
      <c r="E5" s="8"/>
    </row>
    <row r="6" spans="1:10" ht="27.75" customHeight="1" x14ac:dyDescent="0.3">
      <c r="A6" s="19"/>
      <c r="B6" s="18"/>
      <c r="C6" s="18"/>
      <c r="D6" s="17"/>
      <c r="E6" s="16"/>
      <c r="F6" s="15" t="s">
        <v>449</v>
      </c>
      <c r="G6" s="15" t="s">
        <v>451</v>
      </c>
      <c r="H6" s="14" t="s">
        <v>450</v>
      </c>
      <c r="I6" s="29"/>
    </row>
    <row r="7" spans="1:10" ht="27.75" customHeight="1" x14ac:dyDescent="0.3">
      <c r="A7" s="225" t="s">
        <v>13</v>
      </c>
      <c r="B7" s="216"/>
      <c r="C7" s="216"/>
      <c r="D7" s="216"/>
      <c r="E7" s="226"/>
      <c r="F7" s="13">
        <f>+F8+F9</f>
        <v>2367000</v>
      </c>
      <c r="G7" s="13"/>
      <c r="H7" s="13"/>
      <c r="I7" s="28"/>
    </row>
    <row r="8" spans="1:10" ht="22.5" customHeight="1" x14ac:dyDescent="0.3">
      <c r="A8" s="213" t="s">
        <v>12</v>
      </c>
      <c r="B8" s="214"/>
      <c r="C8" s="214"/>
      <c r="D8" s="214"/>
      <c r="E8" s="219"/>
      <c r="F8" s="25">
        <v>2367000</v>
      </c>
      <c r="G8" s="25"/>
      <c r="H8" s="25"/>
    </row>
    <row r="9" spans="1:10" ht="22.5" customHeight="1" x14ac:dyDescent="0.3">
      <c r="A9" s="218" t="s">
        <v>11</v>
      </c>
      <c r="B9" s="219"/>
      <c r="C9" s="219"/>
      <c r="D9" s="219"/>
      <c r="E9" s="219"/>
      <c r="F9" s="25"/>
      <c r="G9" s="25"/>
      <c r="H9" s="25"/>
    </row>
    <row r="10" spans="1:10" ht="22.5" customHeight="1" x14ac:dyDescent="0.3">
      <c r="A10" s="27" t="s">
        <v>10</v>
      </c>
      <c r="B10" s="26"/>
      <c r="C10" s="26"/>
      <c r="D10" s="26"/>
      <c r="E10" s="26"/>
      <c r="F10" s="13">
        <v>2574000</v>
      </c>
      <c r="G10" s="13"/>
      <c r="H10" s="13"/>
    </row>
    <row r="11" spans="1:10" ht="22.5" customHeight="1" x14ac:dyDescent="0.3">
      <c r="A11" s="217" t="s">
        <v>9</v>
      </c>
      <c r="B11" s="214"/>
      <c r="C11" s="214"/>
      <c r="D11" s="214"/>
      <c r="E11" s="220"/>
      <c r="F11" s="25">
        <v>2563000</v>
      </c>
      <c r="G11" s="25"/>
      <c r="H11" s="24"/>
      <c r="I11" s="3"/>
      <c r="J11" s="3"/>
    </row>
    <row r="12" spans="1:10" ht="22.5" customHeight="1" x14ac:dyDescent="0.3">
      <c r="A12" s="221" t="s">
        <v>8</v>
      </c>
      <c r="B12" s="219"/>
      <c r="C12" s="219"/>
      <c r="D12" s="219"/>
      <c r="E12" s="219"/>
      <c r="F12" s="10">
        <v>11000</v>
      </c>
      <c r="G12" s="10"/>
      <c r="H12" s="24"/>
      <c r="I12" s="3"/>
      <c r="J12" s="3"/>
    </row>
    <row r="13" spans="1:10" ht="22.5" customHeight="1" x14ac:dyDescent="0.3">
      <c r="A13" s="215" t="s">
        <v>7</v>
      </c>
      <c r="B13" s="216"/>
      <c r="C13" s="216"/>
      <c r="D13" s="216"/>
      <c r="E13" s="216"/>
      <c r="F13" s="20">
        <f>+F7-F10</f>
        <v>-207000</v>
      </c>
      <c r="G13" s="20"/>
      <c r="H13" s="20"/>
      <c r="J13" s="3"/>
    </row>
    <row r="14" spans="1:10" ht="25.5" customHeight="1" x14ac:dyDescent="0.25">
      <c r="A14" s="222"/>
      <c r="B14" s="211"/>
      <c r="C14" s="211"/>
      <c r="D14" s="211"/>
      <c r="E14" s="211"/>
      <c r="F14" s="212"/>
      <c r="G14" s="212"/>
      <c r="H14" s="212"/>
    </row>
    <row r="15" spans="1:10" ht="27.75" customHeight="1" x14ac:dyDescent="0.3">
      <c r="A15" s="19"/>
      <c r="B15" s="18"/>
      <c r="C15" s="18"/>
      <c r="D15" s="17"/>
      <c r="E15" s="16"/>
      <c r="F15" s="15" t="s">
        <v>452</v>
      </c>
      <c r="G15" s="15" t="s">
        <v>453</v>
      </c>
      <c r="H15" s="14" t="s">
        <v>454</v>
      </c>
      <c r="J15" s="3"/>
    </row>
    <row r="16" spans="1:10" ht="30.75" customHeight="1" x14ac:dyDescent="0.3">
      <c r="A16" s="202" t="s">
        <v>6</v>
      </c>
      <c r="B16" s="203"/>
      <c r="C16" s="203"/>
      <c r="D16" s="203"/>
      <c r="E16" s="204"/>
      <c r="F16" s="23">
        <v>440536</v>
      </c>
      <c r="G16" s="23"/>
      <c r="H16" s="22"/>
      <c r="J16" s="3"/>
    </row>
    <row r="17" spans="1:11" ht="34.5" customHeight="1" x14ac:dyDescent="0.3">
      <c r="A17" s="205" t="s">
        <v>5</v>
      </c>
      <c r="B17" s="206"/>
      <c r="C17" s="206"/>
      <c r="D17" s="206"/>
      <c r="E17" s="207"/>
      <c r="F17" s="21">
        <v>207000</v>
      </c>
      <c r="G17" s="21"/>
      <c r="H17" s="20"/>
      <c r="J17" s="3"/>
    </row>
    <row r="18" spans="1:11" s="7" customFormat="1" ht="25.5" customHeight="1" x14ac:dyDescent="0.3">
      <c r="A18" s="210"/>
      <c r="B18" s="211"/>
      <c r="C18" s="211"/>
      <c r="D18" s="211"/>
      <c r="E18" s="211"/>
      <c r="F18" s="212"/>
      <c r="G18" s="212"/>
      <c r="H18" s="212"/>
      <c r="J18" s="11"/>
    </row>
    <row r="19" spans="1:11" s="7" customFormat="1" ht="27.75" customHeight="1" x14ac:dyDescent="0.3">
      <c r="A19" s="19"/>
      <c r="B19" s="18"/>
      <c r="C19" s="18"/>
      <c r="D19" s="17"/>
      <c r="E19" s="16"/>
      <c r="F19" s="15" t="s">
        <v>455</v>
      </c>
      <c r="G19" s="15" t="s">
        <v>453</v>
      </c>
      <c r="H19" s="14" t="s">
        <v>456</v>
      </c>
      <c r="J19" s="11"/>
      <c r="K19" s="11"/>
    </row>
    <row r="20" spans="1:11" s="7" customFormat="1" ht="22.5" customHeight="1" x14ac:dyDescent="0.3">
      <c r="A20" s="213" t="s">
        <v>4</v>
      </c>
      <c r="B20" s="214"/>
      <c r="C20" s="214"/>
      <c r="D20" s="214"/>
      <c r="E20" s="214"/>
      <c r="F20" s="10"/>
      <c r="G20" s="10"/>
      <c r="H20" s="10"/>
      <c r="J20" s="11"/>
    </row>
    <row r="21" spans="1:11" s="7" customFormat="1" ht="33.75" customHeight="1" x14ac:dyDescent="0.3">
      <c r="A21" s="213" t="s">
        <v>3</v>
      </c>
      <c r="B21" s="214"/>
      <c r="C21" s="214"/>
      <c r="D21" s="214"/>
      <c r="E21" s="214"/>
      <c r="F21" s="10"/>
      <c r="G21" s="10"/>
      <c r="H21" s="10"/>
    </row>
    <row r="22" spans="1:11" s="7" customFormat="1" ht="22.5" customHeight="1" x14ac:dyDescent="0.3">
      <c r="A22" s="215" t="s">
        <v>2</v>
      </c>
      <c r="B22" s="216"/>
      <c r="C22" s="216"/>
      <c r="D22" s="216"/>
      <c r="E22" s="216"/>
      <c r="F22" s="13">
        <f>F20-F21</f>
        <v>0</v>
      </c>
      <c r="G22" s="13">
        <f>G20-G21</f>
        <v>0</v>
      </c>
      <c r="H22" s="13">
        <f>H20-H21</f>
        <v>0</v>
      </c>
      <c r="J22" s="12"/>
      <c r="K22" s="11"/>
    </row>
    <row r="23" spans="1:11" s="7" customFormat="1" ht="25.5" customHeight="1" x14ac:dyDescent="0.3">
      <c r="A23" s="210"/>
      <c r="B23" s="211"/>
      <c r="C23" s="211"/>
      <c r="D23" s="211"/>
      <c r="E23" s="211"/>
      <c r="F23" s="212"/>
      <c r="G23" s="212"/>
      <c r="H23" s="212"/>
    </row>
    <row r="24" spans="1:11" s="7" customFormat="1" ht="22.5" customHeight="1" x14ac:dyDescent="0.3">
      <c r="A24" s="217" t="s">
        <v>1</v>
      </c>
      <c r="B24" s="214"/>
      <c r="C24" s="214"/>
      <c r="D24" s="214"/>
      <c r="E24" s="214"/>
      <c r="F24" s="10">
        <f>IF((F13+F17+F22)&lt;&gt;0,"NESLAGANJE ZBROJA",(F13+F17+F22))</f>
        <v>0</v>
      </c>
      <c r="G24" s="10">
        <f>IF((G13+G17+G22)&lt;&gt;0,"NESLAGANJE ZBROJA",(G13+G17+G22))</f>
        <v>0</v>
      </c>
      <c r="H24" s="10">
        <f>IF((H13+H17+H22)&lt;&gt;0,"NESLAGANJE ZBROJA",(H13+H17+H22))</f>
        <v>0</v>
      </c>
    </row>
    <row r="25" spans="1:11" s="7" customFormat="1" ht="18" customHeight="1" x14ac:dyDescent="0.3">
      <c r="A25" s="9"/>
      <c r="B25" s="8"/>
      <c r="C25" s="8"/>
      <c r="D25" s="8"/>
      <c r="E25" s="8"/>
    </row>
    <row r="26" spans="1:11" ht="42" customHeight="1" x14ac:dyDescent="0.3">
      <c r="A26" s="208" t="s">
        <v>0</v>
      </c>
      <c r="B26" s="209"/>
      <c r="C26" s="209"/>
      <c r="D26" s="209"/>
      <c r="E26" s="209"/>
      <c r="F26" s="209"/>
      <c r="G26" s="209"/>
      <c r="H26" s="209"/>
    </row>
    <row r="27" spans="1:11" x14ac:dyDescent="0.25">
      <c r="E27" s="6"/>
    </row>
    <row r="31" spans="1:11" x14ac:dyDescent="0.25">
      <c r="F31" s="3"/>
      <c r="G31" s="3"/>
      <c r="H31" s="3"/>
    </row>
    <row r="32" spans="1:11" x14ac:dyDescent="0.25">
      <c r="F32" s="3"/>
      <c r="G32" s="3"/>
      <c r="H32" s="3"/>
    </row>
    <row r="33" spans="5:8" x14ac:dyDescent="0.25">
      <c r="E33" s="4"/>
      <c r="F33" s="5"/>
      <c r="G33" s="5"/>
      <c r="H33" s="5"/>
    </row>
    <row r="34" spans="5:8" x14ac:dyDescent="0.25">
      <c r="E34" s="4"/>
      <c r="F34" s="3"/>
      <c r="G34" s="3"/>
      <c r="H34" s="3"/>
    </row>
    <row r="35" spans="5:8" x14ac:dyDescent="0.25">
      <c r="E35" s="4"/>
      <c r="F35" s="3"/>
      <c r="G35" s="3"/>
      <c r="H35" s="3"/>
    </row>
    <row r="36" spans="5:8" x14ac:dyDescent="0.25">
      <c r="E36" s="4"/>
      <c r="F36" s="3"/>
      <c r="G36" s="3"/>
      <c r="H36" s="3"/>
    </row>
    <row r="37" spans="5:8" x14ac:dyDescent="0.25">
      <c r="E37" s="4"/>
      <c r="F37" s="3"/>
      <c r="G37" s="3"/>
      <c r="H37" s="3"/>
    </row>
    <row r="38" spans="5:8" x14ac:dyDescent="0.25">
      <c r="E38" s="4"/>
    </row>
    <row r="43" spans="5:8" x14ac:dyDescent="0.25">
      <c r="F43" s="3"/>
    </row>
    <row r="44" spans="5:8" x14ac:dyDescent="0.25">
      <c r="F44" s="3"/>
    </row>
    <row r="45" spans="5:8" x14ac:dyDescent="0.25">
      <c r="F45" s="3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8"/>
  <sheetViews>
    <sheetView view="pageBreakPreview" zoomScaleNormal="100" zoomScaleSheetLayoutView="100" workbookViewId="0">
      <selection activeCell="F28" sqref="F28"/>
    </sheetView>
  </sheetViews>
  <sheetFormatPr defaultColWidth="11.44140625" defaultRowHeight="13.2" x14ac:dyDescent="0.25"/>
  <cols>
    <col min="1" max="1" width="16" style="154" customWidth="1"/>
    <col min="2" max="3" width="17.5546875" style="154" customWidth="1"/>
    <col min="4" max="4" width="17.5546875" style="162" customWidth="1"/>
    <col min="5" max="8" width="17.5546875" style="110" customWidth="1"/>
    <col min="9" max="9" width="7.88671875" style="110" customWidth="1"/>
    <col min="10" max="10" width="14.33203125" style="110" customWidth="1"/>
    <col min="11" max="11" width="7.88671875" style="110" customWidth="1"/>
    <col min="12" max="256" width="11.44140625" style="110"/>
    <col min="257" max="257" width="16" style="110" customWidth="1"/>
    <col min="258" max="264" width="17.5546875" style="110" customWidth="1"/>
    <col min="265" max="265" width="7.88671875" style="110" customWidth="1"/>
    <col min="266" max="266" width="14.33203125" style="110" customWidth="1"/>
    <col min="267" max="267" width="7.88671875" style="110" customWidth="1"/>
    <col min="268" max="512" width="11.44140625" style="110"/>
    <col min="513" max="513" width="16" style="110" customWidth="1"/>
    <col min="514" max="520" width="17.5546875" style="110" customWidth="1"/>
    <col min="521" max="521" width="7.88671875" style="110" customWidth="1"/>
    <col min="522" max="522" width="14.33203125" style="110" customWidth="1"/>
    <col min="523" max="523" width="7.88671875" style="110" customWidth="1"/>
    <col min="524" max="768" width="11.44140625" style="110"/>
    <col min="769" max="769" width="16" style="110" customWidth="1"/>
    <col min="770" max="776" width="17.5546875" style="110" customWidth="1"/>
    <col min="777" max="777" width="7.88671875" style="110" customWidth="1"/>
    <col min="778" max="778" width="14.33203125" style="110" customWidth="1"/>
    <col min="779" max="779" width="7.88671875" style="110" customWidth="1"/>
    <col min="780" max="1024" width="11.44140625" style="110"/>
    <col min="1025" max="1025" width="16" style="110" customWidth="1"/>
    <col min="1026" max="1032" width="17.5546875" style="110" customWidth="1"/>
    <col min="1033" max="1033" width="7.88671875" style="110" customWidth="1"/>
    <col min="1034" max="1034" width="14.33203125" style="110" customWidth="1"/>
    <col min="1035" max="1035" width="7.88671875" style="110" customWidth="1"/>
    <col min="1036" max="1280" width="11.44140625" style="110"/>
    <col min="1281" max="1281" width="16" style="110" customWidth="1"/>
    <col min="1282" max="1288" width="17.5546875" style="110" customWidth="1"/>
    <col min="1289" max="1289" width="7.88671875" style="110" customWidth="1"/>
    <col min="1290" max="1290" width="14.33203125" style="110" customWidth="1"/>
    <col min="1291" max="1291" width="7.88671875" style="110" customWidth="1"/>
    <col min="1292" max="1536" width="11.44140625" style="110"/>
    <col min="1537" max="1537" width="16" style="110" customWidth="1"/>
    <col min="1538" max="1544" width="17.5546875" style="110" customWidth="1"/>
    <col min="1545" max="1545" width="7.88671875" style="110" customWidth="1"/>
    <col min="1546" max="1546" width="14.33203125" style="110" customWidth="1"/>
    <col min="1547" max="1547" width="7.88671875" style="110" customWidth="1"/>
    <col min="1548" max="1792" width="11.44140625" style="110"/>
    <col min="1793" max="1793" width="16" style="110" customWidth="1"/>
    <col min="1794" max="1800" width="17.5546875" style="110" customWidth="1"/>
    <col min="1801" max="1801" width="7.88671875" style="110" customWidth="1"/>
    <col min="1802" max="1802" width="14.33203125" style="110" customWidth="1"/>
    <col min="1803" max="1803" width="7.88671875" style="110" customWidth="1"/>
    <col min="1804" max="2048" width="11.44140625" style="110"/>
    <col min="2049" max="2049" width="16" style="110" customWidth="1"/>
    <col min="2050" max="2056" width="17.5546875" style="110" customWidth="1"/>
    <col min="2057" max="2057" width="7.88671875" style="110" customWidth="1"/>
    <col min="2058" max="2058" width="14.33203125" style="110" customWidth="1"/>
    <col min="2059" max="2059" width="7.88671875" style="110" customWidth="1"/>
    <col min="2060" max="2304" width="11.44140625" style="110"/>
    <col min="2305" max="2305" width="16" style="110" customWidth="1"/>
    <col min="2306" max="2312" width="17.5546875" style="110" customWidth="1"/>
    <col min="2313" max="2313" width="7.88671875" style="110" customWidth="1"/>
    <col min="2314" max="2314" width="14.33203125" style="110" customWidth="1"/>
    <col min="2315" max="2315" width="7.88671875" style="110" customWidth="1"/>
    <col min="2316" max="2560" width="11.44140625" style="110"/>
    <col min="2561" max="2561" width="16" style="110" customWidth="1"/>
    <col min="2562" max="2568" width="17.5546875" style="110" customWidth="1"/>
    <col min="2569" max="2569" width="7.88671875" style="110" customWidth="1"/>
    <col min="2570" max="2570" width="14.33203125" style="110" customWidth="1"/>
    <col min="2571" max="2571" width="7.88671875" style="110" customWidth="1"/>
    <col min="2572" max="2816" width="11.44140625" style="110"/>
    <col min="2817" max="2817" width="16" style="110" customWidth="1"/>
    <col min="2818" max="2824" width="17.5546875" style="110" customWidth="1"/>
    <col min="2825" max="2825" width="7.88671875" style="110" customWidth="1"/>
    <col min="2826" max="2826" width="14.33203125" style="110" customWidth="1"/>
    <col min="2827" max="2827" width="7.88671875" style="110" customWidth="1"/>
    <col min="2828" max="3072" width="11.44140625" style="110"/>
    <col min="3073" max="3073" width="16" style="110" customWidth="1"/>
    <col min="3074" max="3080" width="17.5546875" style="110" customWidth="1"/>
    <col min="3081" max="3081" width="7.88671875" style="110" customWidth="1"/>
    <col min="3082" max="3082" width="14.33203125" style="110" customWidth="1"/>
    <col min="3083" max="3083" width="7.88671875" style="110" customWidth="1"/>
    <col min="3084" max="3328" width="11.44140625" style="110"/>
    <col min="3329" max="3329" width="16" style="110" customWidth="1"/>
    <col min="3330" max="3336" width="17.5546875" style="110" customWidth="1"/>
    <col min="3337" max="3337" width="7.88671875" style="110" customWidth="1"/>
    <col min="3338" max="3338" width="14.33203125" style="110" customWidth="1"/>
    <col min="3339" max="3339" width="7.88671875" style="110" customWidth="1"/>
    <col min="3340" max="3584" width="11.44140625" style="110"/>
    <col min="3585" max="3585" width="16" style="110" customWidth="1"/>
    <col min="3586" max="3592" width="17.5546875" style="110" customWidth="1"/>
    <col min="3593" max="3593" width="7.88671875" style="110" customWidth="1"/>
    <col min="3594" max="3594" width="14.33203125" style="110" customWidth="1"/>
    <col min="3595" max="3595" width="7.88671875" style="110" customWidth="1"/>
    <col min="3596" max="3840" width="11.44140625" style="110"/>
    <col min="3841" max="3841" width="16" style="110" customWidth="1"/>
    <col min="3842" max="3848" width="17.5546875" style="110" customWidth="1"/>
    <col min="3849" max="3849" width="7.88671875" style="110" customWidth="1"/>
    <col min="3850" max="3850" width="14.33203125" style="110" customWidth="1"/>
    <col min="3851" max="3851" width="7.88671875" style="110" customWidth="1"/>
    <col min="3852" max="4096" width="11.44140625" style="110"/>
    <col min="4097" max="4097" width="16" style="110" customWidth="1"/>
    <col min="4098" max="4104" width="17.5546875" style="110" customWidth="1"/>
    <col min="4105" max="4105" width="7.88671875" style="110" customWidth="1"/>
    <col min="4106" max="4106" width="14.33203125" style="110" customWidth="1"/>
    <col min="4107" max="4107" width="7.88671875" style="110" customWidth="1"/>
    <col min="4108" max="4352" width="11.44140625" style="110"/>
    <col min="4353" max="4353" width="16" style="110" customWidth="1"/>
    <col min="4354" max="4360" width="17.5546875" style="110" customWidth="1"/>
    <col min="4361" max="4361" width="7.88671875" style="110" customWidth="1"/>
    <col min="4362" max="4362" width="14.33203125" style="110" customWidth="1"/>
    <col min="4363" max="4363" width="7.88671875" style="110" customWidth="1"/>
    <col min="4364" max="4608" width="11.44140625" style="110"/>
    <col min="4609" max="4609" width="16" style="110" customWidth="1"/>
    <col min="4610" max="4616" width="17.5546875" style="110" customWidth="1"/>
    <col min="4617" max="4617" width="7.88671875" style="110" customWidth="1"/>
    <col min="4618" max="4618" width="14.33203125" style="110" customWidth="1"/>
    <col min="4619" max="4619" width="7.88671875" style="110" customWidth="1"/>
    <col min="4620" max="4864" width="11.44140625" style="110"/>
    <col min="4865" max="4865" width="16" style="110" customWidth="1"/>
    <col min="4866" max="4872" width="17.5546875" style="110" customWidth="1"/>
    <col min="4873" max="4873" width="7.88671875" style="110" customWidth="1"/>
    <col min="4874" max="4874" width="14.33203125" style="110" customWidth="1"/>
    <col min="4875" max="4875" width="7.88671875" style="110" customWidth="1"/>
    <col min="4876" max="5120" width="11.44140625" style="110"/>
    <col min="5121" max="5121" width="16" style="110" customWidth="1"/>
    <col min="5122" max="5128" width="17.5546875" style="110" customWidth="1"/>
    <col min="5129" max="5129" width="7.88671875" style="110" customWidth="1"/>
    <col min="5130" max="5130" width="14.33203125" style="110" customWidth="1"/>
    <col min="5131" max="5131" width="7.88671875" style="110" customWidth="1"/>
    <col min="5132" max="5376" width="11.44140625" style="110"/>
    <col min="5377" max="5377" width="16" style="110" customWidth="1"/>
    <col min="5378" max="5384" width="17.5546875" style="110" customWidth="1"/>
    <col min="5385" max="5385" width="7.88671875" style="110" customWidth="1"/>
    <col min="5386" max="5386" width="14.33203125" style="110" customWidth="1"/>
    <col min="5387" max="5387" width="7.88671875" style="110" customWidth="1"/>
    <col min="5388" max="5632" width="11.44140625" style="110"/>
    <col min="5633" max="5633" width="16" style="110" customWidth="1"/>
    <col min="5634" max="5640" width="17.5546875" style="110" customWidth="1"/>
    <col min="5641" max="5641" width="7.88671875" style="110" customWidth="1"/>
    <col min="5642" max="5642" width="14.33203125" style="110" customWidth="1"/>
    <col min="5643" max="5643" width="7.88671875" style="110" customWidth="1"/>
    <col min="5644" max="5888" width="11.44140625" style="110"/>
    <col min="5889" max="5889" width="16" style="110" customWidth="1"/>
    <col min="5890" max="5896" width="17.5546875" style="110" customWidth="1"/>
    <col min="5897" max="5897" width="7.88671875" style="110" customWidth="1"/>
    <col min="5898" max="5898" width="14.33203125" style="110" customWidth="1"/>
    <col min="5899" max="5899" width="7.88671875" style="110" customWidth="1"/>
    <col min="5900" max="6144" width="11.44140625" style="110"/>
    <col min="6145" max="6145" width="16" style="110" customWidth="1"/>
    <col min="6146" max="6152" width="17.5546875" style="110" customWidth="1"/>
    <col min="6153" max="6153" width="7.88671875" style="110" customWidth="1"/>
    <col min="6154" max="6154" width="14.33203125" style="110" customWidth="1"/>
    <col min="6155" max="6155" width="7.88671875" style="110" customWidth="1"/>
    <col min="6156" max="6400" width="11.44140625" style="110"/>
    <col min="6401" max="6401" width="16" style="110" customWidth="1"/>
    <col min="6402" max="6408" width="17.5546875" style="110" customWidth="1"/>
    <col min="6409" max="6409" width="7.88671875" style="110" customWidth="1"/>
    <col min="6410" max="6410" width="14.33203125" style="110" customWidth="1"/>
    <col min="6411" max="6411" width="7.88671875" style="110" customWidth="1"/>
    <col min="6412" max="6656" width="11.44140625" style="110"/>
    <col min="6657" max="6657" width="16" style="110" customWidth="1"/>
    <col min="6658" max="6664" width="17.5546875" style="110" customWidth="1"/>
    <col min="6665" max="6665" width="7.88671875" style="110" customWidth="1"/>
    <col min="6666" max="6666" width="14.33203125" style="110" customWidth="1"/>
    <col min="6667" max="6667" width="7.88671875" style="110" customWidth="1"/>
    <col min="6668" max="6912" width="11.44140625" style="110"/>
    <col min="6913" max="6913" width="16" style="110" customWidth="1"/>
    <col min="6914" max="6920" width="17.5546875" style="110" customWidth="1"/>
    <col min="6921" max="6921" width="7.88671875" style="110" customWidth="1"/>
    <col min="6922" max="6922" width="14.33203125" style="110" customWidth="1"/>
    <col min="6923" max="6923" width="7.88671875" style="110" customWidth="1"/>
    <col min="6924" max="7168" width="11.44140625" style="110"/>
    <col min="7169" max="7169" width="16" style="110" customWidth="1"/>
    <col min="7170" max="7176" width="17.5546875" style="110" customWidth="1"/>
    <col min="7177" max="7177" width="7.88671875" style="110" customWidth="1"/>
    <col min="7178" max="7178" width="14.33203125" style="110" customWidth="1"/>
    <col min="7179" max="7179" width="7.88671875" style="110" customWidth="1"/>
    <col min="7180" max="7424" width="11.44140625" style="110"/>
    <col min="7425" max="7425" width="16" style="110" customWidth="1"/>
    <col min="7426" max="7432" width="17.5546875" style="110" customWidth="1"/>
    <col min="7433" max="7433" width="7.88671875" style="110" customWidth="1"/>
    <col min="7434" max="7434" width="14.33203125" style="110" customWidth="1"/>
    <col min="7435" max="7435" width="7.88671875" style="110" customWidth="1"/>
    <col min="7436" max="7680" width="11.44140625" style="110"/>
    <col min="7681" max="7681" width="16" style="110" customWidth="1"/>
    <col min="7682" max="7688" width="17.5546875" style="110" customWidth="1"/>
    <col min="7689" max="7689" width="7.88671875" style="110" customWidth="1"/>
    <col min="7690" max="7690" width="14.33203125" style="110" customWidth="1"/>
    <col min="7691" max="7691" width="7.88671875" style="110" customWidth="1"/>
    <col min="7692" max="7936" width="11.44140625" style="110"/>
    <col min="7937" max="7937" width="16" style="110" customWidth="1"/>
    <col min="7938" max="7944" width="17.5546875" style="110" customWidth="1"/>
    <col min="7945" max="7945" width="7.88671875" style="110" customWidth="1"/>
    <col min="7946" max="7946" width="14.33203125" style="110" customWidth="1"/>
    <col min="7947" max="7947" width="7.88671875" style="110" customWidth="1"/>
    <col min="7948" max="8192" width="11.44140625" style="110"/>
    <col min="8193" max="8193" width="16" style="110" customWidth="1"/>
    <col min="8194" max="8200" width="17.5546875" style="110" customWidth="1"/>
    <col min="8201" max="8201" width="7.88671875" style="110" customWidth="1"/>
    <col min="8202" max="8202" width="14.33203125" style="110" customWidth="1"/>
    <col min="8203" max="8203" width="7.88671875" style="110" customWidth="1"/>
    <col min="8204" max="8448" width="11.44140625" style="110"/>
    <col min="8449" max="8449" width="16" style="110" customWidth="1"/>
    <col min="8450" max="8456" width="17.5546875" style="110" customWidth="1"/>
    <col min="8457" max="8457" width="7.88671875" style="110" customWidth="1"/>
    <col min="8458" max="8458" width="14.33203125" style="110" customWidth="1"/>
    <col min="8459" max="8459" width="7.88671875" style="110" customWidth="1"/>
    <col min="8460" max="8704" width="11.44140625" style="110"/>
    <col min="8705" max="8705" width="16" style="110" customWidth="1"/>
    <col min="8706" max="8712" width="17.5546875" style="110" customWidth="1"/>
    <col min="8713" max="8713" width="7.88671875" style="110" customWidth="1"/>
    <col min="8714" max="8714" width="14.33203125" style="110" customWidth="1"/>
    <col min="8715" max="8715" width="7.88671875" style="110" customWidth="1"/>
    <col min="8716" max="8960" width="11.44140625" style="110"/>
    <col min="8961" max="8961" width="16" style="110" customWidth="1"/>
    <col min="8962" max="8968" width="17.5546875" style="110" customWidth="1"/>
    <col min="8969" max="8969" width="7.88671875" style="110" customWidth="1"/>
    <col min="8970" max="8970" width="14.33203125" style="110" customWidth="1"/>
    <col min="8971" max="8971" width="7.88671875" style="110" customWidth="1"/>
    <col min="8972" max="9216" width="11.44140625" style="110"/>
    <col min="9217" max="9217" width="16" style="110" customWidth="1"/>
    <col min="9218" max="9224" width="17.5546875" style="110" customWidth="1"/>
    <col min="9225" max="9225" width="7.88671875" style="110" customWidth="1"/>
    <col min="9226" max="9226" width="14.33203125" style="110" customWidth="1"/>
    <col min="9227" max="9227" width="7.88671875" style="110" customWidth="1"/>
    <col min="9228" max="9472" width="11.44140625" style="110"/>
    <col min="9473" max="9473" width="16" style="110" customWidth="1"/>
    <col min="9474" max="9480" width="17.5546875" style="110" customWidth="1"/>
    <col min="9481" max="9481" width="7.88671875" style="110" customWidth="1"/>
    <col min="9482" max="9482" width="14.33203125" style="110" customWidth="1"/>
    <col min="9483" max="9483" width="7.88671875" style="110" customWidth="1"/>
    <col min="9484" max="9728" width="11.44140625" style="110"/>
    <col min="9729" max="9729" width="16" style="110" customWidth="1"/>
    <col min="9730" max="9736" width="17.5546875" style="110" customWidth="1"/>
    <col min="9737" max="9737" width="7.88671875" style="110" customWidth="1"/>
    <col min="9738" max="9738" width="14.33203125" style="110" customWidth="1"/>
    <col min="9739" max="9739" width="7.88671875" style="110" customWidth="1"/>
    <col min="9740" max="9984" width="11.44140625" style="110"/>
    <col min="9985" max="9985" width="16" style="110" customWidth="1"/>
    <col min="9986" max="9992" width="17.5546875" style="110" customWidth="1"/>
    <col min="9993" max="9993" width="7.88671875" style="110" customWidth="1"/>
    <col min="9994" max="9994" width="14.33203125" style="110" customWidth="1"/>
    <col min="9995" max="9995" width="7.88671875" style="110" customWidth="1"/>
    <col min="9996" max="10240" width="11.44140625" style="110"/>
    <col min="10241" max="10241" width="16" style="110" customWidth="1"/>
    <col min="10242" max="10248" width="17.5546875" style="110" customWidth="1"/>
    <col min="10249" max="10249" width="7.88671875" style="110" customWidth="1"/>
    <col min="10250" max="10250" width="14.33203125" style="110" customWidth="1"/>
    <col min="10251" max="10251" width="7.88671875" style="110" customWidth="1"/>
    <col min="10252" max="10496" width="11.44140625" style="110"/>
    <col min="10497" max="10497" width="16" style="110" customWidth="1"/>
    <col min="10498" max="10504" width="17.5546875" style="110" customWidth="1"/>
    <col min="10505" max="10505" width="7.88671875" style="110" customWidth="1"/>
    <col min="10506" max="10506" width="14.33203125" style="110" customWidth="1"/>
    <col min="10507" max="10507" width="7.88671875" style="110" customWidth="1"/>
    <col min="10508" max="10752" width="11.44140625" style="110"/>
    <col min="10753" max="10753" width="16" style="110" customWidth="1"/>
    <col min="10754" max="10760" width="17.5546875" style="110" customWidth="1"/>
    <col min="10761" max="10761" width="7.88671875" style="110" customWidth="1"/>
    <col min="10762" max="10762" width="14.33203125" style="110" customWidth="1"/>
    <col min="10763" max="10763" width="7.88671875" style="110" customWidth="1"/>
    <col min="10764" max="11008" width="11.44140625" style="110"/>
    <col min="11009" max="11009" width="16" style="110" customWidth="1"/>
    <col min="11010" max="11016" width="17.5546875" style="110" customWidth="1"/>
    <col min="11017" max="11017" width="7.88671875" style="110" customWidth="1"/>
    <col min="11018" max="11018" width="14.33203125" style="110" customWidth="1"/>
    <col min="11019" max="11019" width="7.88671875" style="110" customWidth="1"/>
    <col min="11020" max="11264" width="11.44140625" style="110"/>
    <col min="11265" max="11265" width="16" style="110" customWidth="1"/>
    <col min="11266" max="11272" width="17.5546875" style="110" customWidth="1"/>
    <col min="11273" max="11273" width="7.88671875" style="110" customWidth="1"/>
    <col min="11274" max="11274" width="14.33203125" style="110" customWidth="1"/>
    <col min="11275" max="11275" width="7.88671875" style="110" customWidth="1"/>
    <col min="11276" max="11520" width="11.44140625" style="110"/>
    <col min="11521" max="11521" width="16" style="110" customWidth="1"/>
    <col min="11522" max="11528" width="17.5546875" style="110" customWidth="1"/>
    <col min="11529" max="11529" width="7.88671875" style="110" customWidth="1"/>
    <col min="11530" max="11530" width="14.33203125" style="110" customWidth="1"/>
    <col min="11531" max="11531" width="7.88671875" style="110" customWidth="1"/>
    <col min="11532" max="11776" width="11.44140625" style="110"/>
    <col min="11777" max="11777" width="16" style="110" customWidth="1"/>
    <col min="11778" max="11784" width="17.5546875" style="110" customWidth="1"/>
    <col min="11785" max="11785" width="7.88671875" style="110" customWidth="1"/>
    <col min="11786" max="11786" width="14.33203125" style="110" customWidth="1"/>
    <col min="11787" max="11787" width="7.88671875" style="110" customWidth="1"/>
    <col min="11788" max="12032" width="11.44140625" style="110"/>
    <col min="12033" max="12033" width="16" style="110" customWidth="1"/>
    <col min="12034" max="12040" width="17.5546875" style="110" customWidth="1"/>
    <col min="12041" max="12041" width="7.88671875" style="110" customWidth="1"/>
    <col min="12042" max="12042" width="14.33203125" style="110" customWidth="1"/>
    <col min="12043" max="12043" width="7.88671875" style="110" customWidth="1"/>
    <col min="12044" max="12288" width="11.44140625" style="110"/>
    <col min="12289" max="12289" width="16" style="110" customWidth="1"/>
    <col min="12290" max="12296" width="17.5546875" style="110" customWidth="1"/>
    <col min="12297" max="12297" width="7.88671875" style="110" customWidth="1"/>
    <col min="12298" max="12298" width="14.33203125" style="110" customWidth="1"/>
    <col min="12299" max="12299" width="7.88671875" style="110" customWidth="1"/>
    <col min="12300" max="12544" width="11.44140625" style="110"/>
    <col min="12545" max="12545" width="16" style="110" customWidth="1"/>
    <col min="12546" max="12552" width="17.5546875" style="110" customWidth="1"/>
    <col min="12553" max="12553" width="7.88671875" style="110" customWidth="1"/>
    <col min="12554" max="12554" width="14.33203125" style="110" customWidth="1"/>
    <col min="12555" max="12555" width="7.88671875" style="110" customWidth="1"/>
    <col min="12556" max="12800" width="11.44140625" style="110"/>
    <col min="12801" max="12801" width="16" style="110" customWidth="1"/>
    <col min="12802" max="12808" width="17.5546875" style="110" customWidth="1"/>
    <col min="12809" max="12809" width="7.88671875" style="110" customWidth="1"/>
    <col min="12810" max="12810" width="14.33203125" style="110" customWidth="1"/>
    <col min="12811" max="12811" width="7.88671875" style="110" customWidth="1"/>
    <col min="12812" max="13056" width="11.44140625" style="110"/>
    <col min="13057" max="13057" width="16" style="110" customWidth="1"/>
    <col min="13058" max="13064" width="17.5546875" style="110" customWidth="1"/>
    <col min="13065" max="13065" width="7.88671875" style="110" customWidth="1"/>
    <col min="13066" max="13066" width="14.33203125" style="110" customWidth="1"/>
    <col min="13067" max="13067" width="7.88671875" style="110" customWidth="1"/>
    <col min="13068" max="13312" width="11.44140625" style="110"/>
    <col min="13313" max="13313" width="16" style="110" customWidth="1"/>
    <col min="13314" max="13320" width="17.5546875" style="110" customWidth="1"/>
    <col min="13321" max="13321" width="7.88671875" style="110" customWidth="1"/>
    <col min="13322" max="13322" width="14.33203125" style="110" customWidth="1"/>
    <col min="13323" max="13323" width="7.88671875" style="110" customWidth="1"/>
    <col min="13324" max="13568" width="11.44140625" style="110"/>
    <col min="13569" max="13569" width="16" style="110" customWidth="1"/>
    <col min="13570" max="13576" width="17.5546875" style="110" customWidth="1"/>
    <col min="13577" max="13577" width="7.88671875" style="110" customWidth="1"/>
    <col min="13578" max="13578" width="14.33203125" style="110" customWidth="1"/>
    <col min="13579" max="13579" width="7.88671875" style="110" customWidth="1"/>
    <col min="13580" max="13824" width="11.44140625" style="110"/>
    <col min="13825" max="13825" width="16" style="110" customWidth="1"/>
    <col min="13826" max="13832" width="17.5546875" style="110" customWidth="1"/>
    <col min="13833" max="13833" width="7.88671875" style="110" customWidth="1"/>
    <col min="13834" max="13834" width="14.33203125" style="110" customWidth="1"/>
    <col min="13835" max="13835" width="7.88671875" style="110" customWidth="1"/>
    <col min="13836" max="14080" width="11.44140625" style="110"/>
    <col min="14081" max="14081" width="16" style="110" customWidth="1"/>
    <col min="14082" max="14088" width="17.5546875" style="110" customWidth="1"/>
    <col min="14089" max="14089" width="7.88671875" style="110" customWidth="1"/>
    <col min="14090" max="14090" width="14.33203125" style="110" customWidth="1"/>
    <col min="14091" max="14091" width="7.88671875" style="110" customWidth="1"/>
    <col min="14092" max="14336" width="11.44140625" style="110"/>
    <col min="14337" max="14337" width="16" style="110" customWidth="1"/>
    <col min="14338" max="14344" width="17.5546875" style="110" customWidth="1"/>
    <col min="14345" max="14345" width="7.88671875" style="110" customWidth="1"/>
    <col min="14346" max="14346" width="14.33203125" style="110" customWidth="1"/>
    <col min="14347" max="14347" width="7.88671875" style="110" customWidth="1"/>
    <col min="14348" max="14592" width="11.44140625" style="110"/>
    <col min="14593" max="14593" width="16" style="110" customWidth="1"/>
    <col min="14594" max="14600" width="17.5546875" style="110" customWidth="1"/>
    <col min="14601" max="14601" width="7.88671875" style="110" customWidth="1"/>
    <col min="14602" max="14602" width="14.33203125" style="110" customWidth="1"/>
    <col min="14603" max="14603" width="7.88671875" style="110" customWidth="1"/>
    <col min="14604" max="14848" width="11.44140625" style="110"/>
    <col min="14849" max="14849" width="16" style="110" customWidth="1"/>
    <col min="14850" max="14856" width="17.5546875" style="110" customWidth="1"/>
    <col min="14857" max="14857" width="7.88671875" style="110" customWidth="1"/>
    <col min="14858" max="14858" width="14.33203125" style="110" customWidth="1"/>
    <col min="14859" max="14859" width="7.88671875" style="110" customWidth="1"/>
    <col min="14860" max="15104" width="11.44140625" style="110"/>
    <col min="15105" max="15105" width="16" style="110" customWidth="1"/>
    <col min="15106" max="15112" width="17.5546875" style="110" customWidth="1"/>
    <col min="15113" max="15113" width="7.88671875" style="110" customWidth="1"/>
    <col min="15114" max="15114" width="14.33203125" style="110" customWidth="1"/>
    <col min="15115" max="15115" width="7.88671875" style="110" customWidth="1"/>
    <col min="15116" max="15360" width="11.44140625" style="110"/>
    <col min="15361" max="15361" width="16" style="110" customWidth="1"/>
    <col min="15362" max="15368" width="17.5546875" style="110" customWidth="1"/>
    <col min="15369" max="15369" width="7.88671875" style="110" customWidth="1"/>
    <col min="15370" max="15370" width="14.33203125" style="110" customWidth="1"/>
    <col min="15371" max="15371" width="7.88671875" style="110" customWidth="1"/>
    <col min="15372" max="15616" width="11.44140625" style="110"/>
    <col min="15617" max="15617" width="16" style="110" customWidth="1"/>
    <col min="15618" max="15624" width="17.5546875" style="110" customWidth="1"/>
    <col min="15625" max="15625" width="7.88671875" style="110" customWidth="1"/>
    <col min="15626" max="15626" width="14.33203125" style="110" customWidth="1"/>
    <col min="15627" max="15627" width="7.88671875" style="110" customWidth="1"/>
    <col min="15628" max="15872" width="11.44140625" style="110"/>
    <col min="15873" max="15873" width="16" style="110" customWidth="1"/>
    <col min="15874" max="15880" width="17.5546875" style="110" customWidth="1"/>
    <col min="15881" max="15881" width="7.88671875" style="110" customWidth="1"/>
    <col min="15882" max="15882" width="14.33203125" style="110" customWidth="1"/>
    <col min="15883" max="15883" width="7.88671875" style="110" customWidth="1"/>
    <col min="15884" max="16128" width="11.44140625" style="110"/>
    <col min="16129" max="16129" width="16" style="110" customWidth="1"/>
    <col min="16130" max="16136" width="17.5546875" style="110" customWidth="1"/>
    <col min="16137" max="16137" width="7.88671875" style="110" customWidth="1"/>
    <col min="16138" max="16138" width="14.33203125" style="110" customWidth="1"/>
    <col min="16139" max="16139" width="7.88671875" style="110" customWidth="1"/>
    <col min="16140" max="16384" width="11.44140625" style="110"/>
  </cols>
  <sheetData>
    <row r="1" spans="1:8" ht="24" customHeight="1" x14ac:dyDescent="0.25">
      <c r="A1" s="222" t="s">
        <v>283</v>
      </c>
      <c r="B1" s="222"/>
      <c r="C1" s="222"/>
      <c r="D1" s="222"/>
      <c r="E1" s="222"/>
      <c r="F1" s="222"/>
      <c r="G1" s="222"/>
      <c r="H1" s="222"/>
    </row>
    <row r="2" spans="1:8" s="120" customFormat="1" ht="13.8" thickBot="1" x14ac:dyDescent="0.3">
      <c r="A2" s="119"/>
      <c r="H2" s="121" t="s">
        <v>284</v>
      </c>
    </row>
    <row r="3" spans="1:8" s="120" customFormat="1" ht="27" thickBot="1" x14ac:dyDescent="0.3">
      <c r="A3" s="122" t="s">
        <v>285</v>
      </c>
      <c r="B3" s="227" t="s">
        <v>290</v>
      </c>
      <c r="C3" s="228"/>
      <c r="D3" s="228"/>
      <c r="E3" s="228"/>
      <c r="F3" s="228"/>
      <c r="G3" s="228"/>
      <c r="H3" s="229"/>
    </row>
    <row r="4" spans="1:8" s="120" customFormat="1" ht="79.8" thickBot="1" x14ac:dyDescent="0.3">
      <c r="A4" s="123" t="s">
        <v>286</v>
      </c>
      <c r="B4" s="124" t="s">
        <v>287</v>
      </c>
      <c r="C4" s="125" t="s">
        <v>276</v>
      </c>
      <c r="D4" s="125" t="s">
        <v>277</v>
      </c>
      <c r="E4" s="125" t="s">
        <v>278</v>
      </c>
      <c r="F4" s="125" t="s">
        <v>288</v>
      </c>
      <c r="G4" s="125" t="s">
        <v>280</v>
      </c>
      <c r="H4" s="126" t="s">
        <v>281</v>
      </c>
    </row>
    <row r="5" spans="1:8" s="120" customFormat="1" x14ac:dyDescent="0.25">
      <c r="A5" s="127">
        <v>652</v>
      </c>
      <c r="B5" s="128"/>
      <c r="C5" s="129"/>
      <c r="D5" s="130">
        <v>37000</v>
      </c>
      <c r="E5" s="131"/>
      <c r="F5" s="131"/>
      <c r="G5" s="132"/>
      <c r="H5" s="133"/>
    </row>
    <row r="6" spans="1:8" s="120" customFormat="1" x14ac:dyDescent="0.25">
      <c r="A6" s="134">
        <v>661</v>
      </c>
      <c r="B6" s="135"/>
      <c r="C6" s="136">
        <v>250000</v>
      </c>
      <c r="D6" s="136"/>
      <c r="E6" s="136"/>
      <c r="F6" s="136"/>
      <c r="G6" s="137"/>
      <c r="H6" s="138"/>
    </row>
    <row r="7" spans="1:8" s="120" customFormat="1" x14ac:dyDescent="0.25">
      <c r="A7" s="134">
        <v>663</v>
      </c>
      <c r="B7" s="135"/>
      <c r="C7" s="136"/>
      <c r="D7" s="136"/>
      <c r="E7" s="136"/>
      <c r="F7" s="136">
        <v>30000</v>
      </c>
      <c r="G7" s="137"/>
      <c r="H7" s="138"/>
    </row>
    <row r="8" spans="1:8" s="120" customFormat="1" x14ac:dyDescent="0.25">
      <c r="A8" s="134">
        <v>671</v>
      </c>
      <c r="B8" s="135">
        <v>2050000</v>
      </c>
      <c r="C8" s="136"/>
      <c r="D8" s="136"/>
      <c r="E8" s="136"/>
      <c r="F8" s="136"/>
      <c r="G8" s="137"/>
      <c r="H8" s="138"/>
    </row>
    <row r="9" spans="1:8" s="120" customFormat="1" x14ac:dyDescent="0.25">
      <c r="A9" s="139"/>
      <c r="B9" s="135"/>
      <c r="C9" s="136"/>
      <c r="D9" s="136"/>
      <c r="E9" s="136"/>
      <c r="F9" s="136"/>
      <c r="G9" s="137"/>
      <c r="H9" s="138"/>
    </row>
    <row r="10" spans="1:8" s="120" customFormat="1" x14ac:dyDescent="0.25">
      <c r="A10" s="139"/>
      <c r="B10" s="135"/>
      <c r="C10" s="136"/>
      <c r="D10" s="136"/>
      <c r="E10" s="136"/>
      <c r="F10" s="136"/>
      <c r="G10" s="137"/>
      <c r="H10" s="138"/>
    </row>
    <row r="11" spans="1:8" s="120" customFormat="1" x14ac:dyDescent="0.25">
      <c r="A11" s="139"/>
      <c r="B11" s="135"/>
      <c r="C11" s="136"/>
      <c r="D11" s="136"/>
      <c r="E11" s="136"/>
      <c r="F11" s="136"/>
      <c r="G11" s="137"/>
      <c r="H11" s="138"/>
    </row>
    <row r="12" spans="1:8" s="120" customFormat="1" x14ac:dyDescent="0.25">
      <c r="A12" s="139"/>
      <c r="B12" s="135"/>
      <c r="C12" s="136"/>
      <c r="D12" s="136"/>
      <c r="E12" s="136"/>
      <c r="F12" s="136"/>
      <c r="G12" s="137"/>
      <c r="H12" s="138"/>
    </row>
    <row r="13" spans="1:8" s="120" customFormat="1" ht="13.8" thickBot="1" x14ac:dyDescent="0.3">
      <c r="A13" s="140"/>
      <c r="B13" s="141"/>
      <c r="C13" s="142"/>
      <c r="D13" s="142"/>
      <c r="E13" s="142"/>
      <c r="F13" s="142"/>
      <c r="G13" s="143"/>
      <c r="H13" s="144"/>
    </row>
    <row r="14" spans="1:8" s="120" customFormat="1" ht="30" customHeight="1" thickBot="1" x14ac:dyDescent="0.3">
      <c r="A14" s="145" t="s">
        <v>289</v>
      </c>
      <c r="B14" s="146">
        <v>2050000</v>
      </c>
      <c r="C14" s="147">
        <v>250000</v>
      </c>
      <c r="D14" s="148">
        <v>37000</v>
      </c>
      <c r="E14" s="147"/>
      <c r="F14" s="148">
        <v>30000</v>
      </c>
      <c r="G14" s="147">
        <v>0</v>
      </c>
      <c r="H14" s="149">
        <v>0</v>
      </c>
    </row>
    <row r="15" spans="1:8" s="120" customFormat="1" ht="28.5" customHeight="1" thickBot="1" x14ac:dyDescent="0.3">
      <c r="A15" s="145" t="s">
        <v>459</v>
      </c>
      <c r="B15" s="230">
        <f>B14+C14+D14+E14+F14+G14+H14</f>
        <v>2367000</v>
      </c>
      <c r="C15" s="231"/>
      <c r="D15" s="231"/>
      <c r="E15" s="231"/>
      <c r="F15" s="231"/>
      <c r="G15" s="231"/>
      <c r="H15" s="232"/>
    </row>
    <row r="16" spans="1:8" ht="13.8" thickBot="1" x14ac:dyDescent="0.3">
      <c r="A16" s="111"/>
      <c r="B16" s="111"/>
      <c r="C16" s="111"/>
      <c r="D16" s="150"/>
      <c r="E16" s="151"/>
      <c r="H16" s="121"/>
    </row>
    <row r="17" spans="1:8" ht="24" customHeight="1" thickBot="1" x14ac:dyDescent="0.3">
      <c r="A17" s="152" t="s">
        <v>285</v>
      </c>
      <c r="B17" s="227" t="s">
        <v>291</v>
      </c>
      <c r="C17" s="228"/>
      <c r="D17" s="228"/>
      <c r="E17" s="228"/>
      <c r="F17" s="228"/>
      <c r="G17" s="228"/>
      <c r="H17" s="229"/>
    </row>
    <row r="18" spans="1:8" ht="79.8" thickBot="1" x14ac:dyDescent="0.3">
      <c r="A18" s="153" t="s">
        <v>286</v>
      </c>
      <c r="B18" s="124" t="s">
        <v>287</v>
      </c>
      <c r="C18" s="125" t="s">
        <v>276</v>
      </c>
      <c r="D18" s="125" t="s">
        <v>277</v>
      </c>
      <c r="E18" s="125" t="s">
        <v>278</v>
      </c>
      <c r="F18" s="125" t="s">
        <v>288</v>
      </c>
      <c r="G18" s="125" t="s">
        <v>280</v>
      </c>
      <c r="H18" s="126" t="s">
        <v>281</v>
      </c>
    </row>
    <row r="19" spans="1:8" x14ac:dyDescent="0.25">
      <c r="A19" s="127">
        <v>652</v>
      </c>
      <c r="B19" s="128"/>
      <c r="C19" s="129"/>
      <c r="D19" s="130"/>
      <c r="E19" s="131"/>
      <c r="F19" s="131"/>
      <c r="G19" s="132"/>
      <c r="H19" s="133"/>
    </row>
    <row r="20" spans="1:8" x14ac:dyDescent="0.25">
      <c r="A20" s="134">
        <v>661</v>
      </c>
      <c r="B20" s="135"/>
      <c r="C20" s="136"/>
      <c r="D20" s="136"/>
      <c r="E20" s="136"/>
      <c r="F20" s="136"/>
      <c r="G20" s="137"/>
      <c r="H20" s="138"/>
    </row>
    <row r="21" spans="1:8" x14ac:dyDescent="0.25">
      <c r="A21" s="134">
        <v>663</v>
      </c>
      <c r="B21" s="135"/>
      <c r="C21" s="136"/>
      <c r="D21" s="136"/>
      <c r="E21" s="136"/>
      <c r="F21" s="136"/>
      <c r="G21" s="137"/>
      <c r="H21" s="138"/>
    </row>
    <row r="22" spans="1:8" x14ac:dyDescent="0.25">
      <c r="A22" s="134">
        <v>671</v>
      </c>
      <c r="B22" s="135"/>
      <c r="C22" s="136"/>
      <c r="D22" s="136"/>
      <c r="E22" s="136"/>
      <c r="F22" s="136"/>
      <c r="G22" s="137"/>
      <c r="H22" s="138"/>
    </row>
    <row r="23" spans="1:8" x14ac:dyDescent="0.25">
      <c r="A23" s="139">
        <v>63</v>
      </c>
      <c r="B23" s="135"/>
      <c r="C23" s="136"/>
      <c r="D23" s="136"/>
      <c r="E23" s="136"/>
      <c r="F23" s="136"/>
      <c r="G23" s="137"/>
      <c r="H23" s="138"/>
    </row>
    <row r="24" spans="1:8" x14ac:dyDescent="0.25">
      <c r="A24" s="139"/>
      <c r="B24" s="135"/>
      <c r="C24" s="136"/>
      <c r="D24" s="136"/>
      <c r="E24" s="136"/>
      <c r="F24" s="136"/>
      <c r="G24" s="137"/>
      <c r="H24" s="138"/>
    </row>
    <row r="25" spans="1:8" x14ac:dyDescent="0.25">
      <c r="A25" s="139"/>
      <c r="B25" s="135"/>
      <c r="C25" s="136"/>
      <c r="D25" s="136"/>
      <c r="E25" s="136"/>
      <c r="F25" s="136"/>
      <c r="G25" s="137"/>
      <c r="H25" s="138"/>
    </row>
    <row r="26" spans="1:8" x14ac:dyDescent="0.25">
      <c r="A26" s="139"/>
      <c r="B26" s="135"/>
      <c r="C26" s="136"/>
      <c r="D26" s="136"/>
      <c r="E26" s="136"/>
      <c r="F26" s="136"/>
      <c r="G26" s="137"/>
      <c r="H26" s="138"/>
    </row>
    <row r="27" spans="1:8" ht="13.8" thickBot="1" x14ac:dyDescent="0.3">
      <c r="A27" s="140"/>
      <c r="B27" s="141"/>
      <c r="C27" s="142"/>
      <c r="D27" s="142"/>
      <c r="E27" s="142"/>
      <c r="F27" s="142"/>
      <c r="G27" s="143"/>
      <c r="H27" s="144"/>
    </row>
    <row r="28" spans="1:8" s="120" customFormat="1" ht="30" customHeight="1" thickBot="1" x14ac:dyDescent="0.3">
      <c r="A28" s="145" t="s">
        <v>289</v>
      </c>
      <c r="B28" s="146"/>
      <c r="C28" s="147">
        <f>+C20</f>
        <v>0</v>
      </c>
      <c r="D28" s="148"/>
      <c r="E28" s="147">
        <v>0</v>
      </c>
      <c r="F28" s="148"/>
      <c r="G28" s="147">
        <v>0</v>
      </c>
      <c r="H28" s="149">
        <v>0</v>
      </c>
    </row>
    <row r="29" spans="1:8" s="120" customFormat="1" ht="28.5" customHeight="1" thickBot="1" x14ac:dyDescent="0.3">
      <c r="A29" s="145" t="s">
        <v>460</v>
      </c>
      <c r="B29" s="230"/>
      <c r="C29" s="231"/>
      <c r="D29" s="231"/>
      <c r="E29" s="231"/>
      <c r="F29" s="231"/>
      <c r="G29" s="231"/>
      <c r="H29" s="232"/>
    </row>
    <row r="30" spans="1:8" ht="13.8" thickBot="1" x14ac:dyDescent="0.3">
      <c r="D30" s="155"/>
      <c r="E30" s="156"/>
    </row>
    <row r="31" spans="1:8" ht="27" thickBot="1" x14ac:dyDescent="0.3">
      <c r="A31" s="152" t="s">
        <v>285</v>
      </c>
      <c r="B31" s="227" t="s">
        <v>457</v>
      </c>
      <c r="C31" s="228"/>
      <c r="D31" s="228"/>
      <c r="E31" s="228"/>
      <c r="F31" s="228"/>
      <c r="G31" s="228"/>
      <c r="H31" s="229"/>
    </row>
    <row r="32" spans="1:8" ht="79.8" thickBot="1" x14ac:dyDescent="0.3">
      <c r="A32" s="153" t="s">
        <v>286</v>
      </c>
      <c r="B32" s="124" t="s">
        <v>287</v>
      </c>
      <c r="C32" s="125" t="s">
        <v>276</v>
      </c>
      <c r="D32" s="125" t="s">
        <v>277</v>
      </c>
      <c r="E32" s="125" t="s">
        <v>278</v>
      </c>
      <c r="F32" s="125" t="s">
        <v>288</v>
      </c>
      <c r="G32" s="125" t="s">
        <v>280</v>
      </c>
      <c r="H32" s="126" t="s">
        <v>281</v>
      </c>
    </row>
    <row r="33" spans="1:8" x14ac:dyDescent="0.25">
      <c r="A33" s="127">
        <v>652</v>
      </c>
      <c r="B33" s="128"/>
      <c r="C33" s="129"/>
      <c r="D33" s="130"/>
      <c r="E33" s="131"/>
      <c r="F33" s="131"/>
      <c r="G33" s="132"/>
      <c r="H33" s="133"/>
    </row>
    <row r="34" spans="1:8" x14ac:dyDescent="0.25">
      <c r="A34" s="134">
        <v>661</v>
      </c>
      <c r="B34" s="135"/>
      <c r="C34" s="136"/>
      <c r="D34" s="136"/>
      <c r="E34" s="136"/>
      <c r="F34" s="136"/>
      <c r="G34" s="137"/>
      <c r="H34" s="138"/>
    </row>
    <row r="35" spans="1:8" x14ac:dyDescent="0.25">
      <c r="A35" s="134">
        <v>663</v>
      </c>
      <c r="B35" s="135"/>
      <c r="C35" s="136"/>
      <c r="D35" s="136"/>
      <c r="E35" s="136"/>
      <c r="F35" s="136"/>
      <c r="G35" s="137"/>
      <c r="H35" s="138"/>
    </row>
    <row r="36" spans="1:8" x14ac:dyDescent="0.25">
      <c r="A36" s="134">
        <v>671</v>
      </c>
      <c r="B36" s="135"/>
      <c r="C36" s="136"/>
      <c r="D36" s="136"/>
      <c r="E36" s="136"/>
      <c r="F36" s="136"/>
      <c r="G36" s="137"/>
      <c r="H36" s="138"/>
    </row>
    <row r="37" spans="1:8" x14ac:dyDescent="0.25">
      <c r="A37" s="139">
        <v>63</v>
      </c>
      <c r="B37" s="135"/>
      <c r="C37" s="136"/>
      <c r="D37" s="136"/>
      <c r="E37" s="136"/>
      <c r="F37" s="136"/>
      <c r="G37" s="137"/>
      <c r="H37" s="138"/>
    </row>
    <row r="38" spans="1:8" ht="13.5" customHeight="1" x14ac:dyDescent="0.25">
      <c r="A38" s="139"/>
      <c r="B38" s="135"/>
      <c r="C38" s="136"/>
      <c r="D38" s="136"/>
      <c r="E38" s="136"/>
      <c r="F38" s="136"/>
      <c r="G38" s="137"/>
      <c r="H38" s="138"/>
    </row>
    <row r="39" spans="1:8" ht="13.5" customHeight="1" x14ac:dyDescent="0.25">
      <c r="A39" s="139"/>
      <c r="B39" s="135"/>
      <c r="C39" s="136"/>
      <c r="D39" s="136"/>
      <c r="E39" s="136"/>
      <c r="F39" s="136"/>
      <c r="G39" s="137"/>
      <c r="H39" s="138"/>
    </row>
    <row r="40" spans="1:8" ht="13.5" customHeight="1" x14ac:dyDescent="0.25">
      <c r="A40" s="139"/>
      <c r="B40" s="135"/>
      <c r="C40" s="136"/>
      <c r="D40" s="136"/>
      <c r="E40" s="136"/>
      <c r="F40" s="136"/>
      <c r="G40" s="137"/>
      <c r="H40" s="138"/>
    </row>
    <row r="41" spans="1:8" ht="13.8" thickBot="1" x14ac:dyDescent="0.3">
      <c r="A41" s="140"/>
      <c r="B41" s="141"/>
      <c r="C41" s="142"/>
      <c r="D41" s="142"/>
      <c r="E41" s="142"/>
      <c r="F41" s="142"/>
      <c r="G41" s="143"/>
      <c r="H41" s="144"/>
    </row>
    <row r="42" spans="1:8" s="120" customFormat="1" ht="30" customHeight="1" thickBot="1" x14ac:dyDescent="0.3">
      <c r="A42" s="145" t="s">
        <v>289</v>
      </c>
      <c r="B42" s="146"/>
      <c r="C42" s="147"/>
      <c r="D42" s="148"/>
      <c r="E42" s="147"/>
      <c r="F42" s="148"/>
      <c r="G42" s="147">
        <v>0</v>
      </c>
      <c r="H42" s="149">
        <v>0</v>
      </c>
    </row>
    <row r="43" spans="1:8" s="120" customFormat="1" ht="28.5" customHeight="1" thickBot="1" x14ac:dyDescent="0.3">
      <c r="A43" s="145" t="s">
        <v>461</v>
      </c>
      <c r="B43" s="230"/>
      <c r="C43" s="231"/>
      <c r="D43" s="231"/>
      <c r="E43" s="231"/>
      <c r="F43" s="231"/>
      <c r="G43" s="231"/>
      <c r="H43" s="232"/>
    </row>
    <row r="44" spans="1:8" ht="13.5" customHeight="1" x14ac:dyDescent="0.25">
      <c r="C44" s="157"/>
      <c r="D44" s="155"/>
      <c r="E44" s="158"/>
    </row>
    <row r="45" spans="1:8" x14ac:dyDescent="0.25">
      <c r="A45" s="157"/>
      <c r="B45" s="157"/>
      <c r="C45" s="157"/>
      <c r="D45" s="163"/>
      <c r="E45" s="165"/>
    </row>
    <row r="46" spans="1:8" x14ac:dyDescent="0.25">
      <c r="A46" s="157"/>
      <c r="B46" s="157"/>
      <c r="C46" s="157"/>
      <c r="D46" s="163"/>
      <c r="E46" s="164"/>
    </row>
    <row r="47" spans="1:8" ht="22.5" customHeight="1" x14ac:dyDescent="0.25">
      <c r="A47" s="157"/>
      <c r="B47" s="157"/>
      <c r="C47" s="157"/>
      <c r="D47" s="163"/>
      <c r="E47" s="160"/>
    </row>
    <row r="48" spans="1:8" ht="22.5" customHeight="1" x14ac:dyDescent="0.25">
      <c r="D48" s="159"/>
      <c r="E48" s="161"/>
    </row>
  </sheetData>
  <mergeCells count="7">
    <mergeCell ref="B31:H31"/>
    <mergeCell ref="B43:H43"/>
    <mergeCell ref="A1:H1"/>
    <mergeCell ref="B3:H3"/>
    <mergeCell ref="B15:H15"/>
    <mergeCell ref="B17:H17"/>
    <mergeCell ref="B29:H29"/>
  </mergeCells>
  <conditionalFormatting sqref="D11:F12 D14:F17 D19:F20 D22:F23 D25:F26 D28:F29 D31:F32 D43:F44 D35:F41">
    <cfRule type="cellIs" dxfId="1" priority="5" stopIfTrue="1" operator="notEqual">
      <formula>ROUND(D11,0)</formula>
    </cfRule>
    <cfRule type="cellIs" dxfId="0" priority="6" stopIfTrue="1" operator="lessThan">
      <formula>0</formula>
    </cfRule>
  </conditionalFormatting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8:F44" xr:uid="{00000000-0002-0000-0100-000000000000}">
      <formula1>99999999</formula1>
    </dataValidation>
  </dataValidations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2522"/>
  <sheetViews>
    <sheetView tabSelected="1" view="pageBreakPreview" topLeftCell="A97" zoomScale="85" zoomScaleNormal="85" zoomScaleSheetLayoutView="85" workbookViewId="0">
      <selection activeCell="F47" sqref="F47"/>
    </sheetView>
  </sheetViews>
  <sheetFormatPr defaultRowHeight="15.6" x14ac:dyDescent="0.3"/>
  <cols>
    <col min="1" max="1" width="4" style="33" customWidth="1"/>
    <col min="2" max="2" width="6" style="34" customWidth="1"/>
    <col min="3" max="3" width="52.109375" style="34" customWidth="1"/>
    <col min="4" max="5" width="16.6640625" style="34" customWidth="1"/>
    <col min="6" max="6" width="17.44140625" style="34" customWidth="1"/>
    <col min="7" max="9" width="14.6640625" style="34" customWidth="1"/>
    <col min="10" max="11" width="18" style="34" customWidth="1"/>
    <col min="12" max="12" width="15.6640625" style="34" customWidth="1"/>
    <col min="13" max="14" width="16.6640625" style="34" customWidth="1"/>
    <col min="15" max="253" width="9.109375" style="35"/>
    <col min="254" max="254" width="4" style="35" customWidth="1"/>
    <col min="255" max="255" width="6" style="35" customWidth="1"/>
    <col min="256" max="256" width="52.109375" style="35" customWidth="1"/>
    <col min="257" max="258" width="16.6640625" style="35" customWidth="1"/>
    <col min="259" max="259" width="17.44140625" style="35" customWidth="1"/>
    <col min="260" max="262" width="14.6640625" style="35" customWidth="1"/>
    <col min="263" max="264" width="18" style="35" customWidth="1"/>
    <col min="265" max="267" width="15.6640625" style="35" customWidth="1"/>
    <col min="268" max="268" width="17.5546875" style="35" customWidth="1"/>
    <col min="269" max="270" width="16.6640625" style="35" customWidth="1"/>
    <col min="271" max="509" width="9.109375" style="35"/>
    <col min="510" max="510" width="4" style="35" customWidth="1"/>
    <col min="511" max="511" width="6" style="35" customWidth="1"/>
    <col min="512" max="512" width="52.109375" style="35" customWidth="1"/>
    <col min="513" max="514" width="16.6640625" style="35" customWidth="1"/>
    <col min="515" max="515" width="17.44140625" style="35" customWidth="1"/>
    <col min="516" max="518" width="14.6640625" style="35" customWidth="1"/>
    <col min="519" max="520" width="18" style="35" customWidth="1"/>
    <col min="521" max="523" width="15.6640625" style="35" customWidth="1"/>
    <col min="524" max="524" width="17.5546875" style="35" customWidth="1"/>
    <col min="525" max="526" width="16.6640625" style="35" customWidth="1"/>
    <col min="527" max="765" width="9.109375" style="35"/>
    <col min="766" max="766" width="4" style="35" customWidth="1"/>
    <col min="767" max="767" width="6" style="35" customWidth="1"/>
    <col min="768" max="768" width="52.109375" style="35" customWidth="1"/>
    <col min="769" max="770" width="16.6640625" style="35" customWidth="1"/>
    <col min="771" max="771" width="17.44140625" style="35" customWidth="1"/>
    <col min="772" max="774" width="14.6640625" style="35" customWidth="1"/>
    <col min="775" max="776" width="18" style="35" customWidth="1"/>
    <col min="777" max="779" width="15.6640625" style="35" customWidth="1"/>
    <col min="780" max="780" width="17.5546875" style="35" customWidth="1"/>
    <col min="781" max="782" width="16.6640625" style="35" customWidth="1"/>
    <col min="783" max="1021" width="9.109375" style="35"/>
    <col min="1022" max="1022" width="4" style="35" customWidth="1"/>
    <col min="1023" max="1023" width="6" style="35" customWidth="1"/>
    <col min="1024" max="1024" width="52.109375" style="35" customWidth="1"/>
    <col min="1025" max="1026" width="16.6640625" style="35" customWidth="1"/>
    <col min="1027" max="1027" width="17.44140625" style="35" customWidth="1"/>
    <col min="1028" max="1030" width="14.6640625" style="35" customWidth="1"/>
    <col min="1031" max="1032" width="18" style="35" customWidth="1"/>
    <col min="1033" max="1035" width="15.6640625" style="35" customWidth="1"/>
    <col min="1036" max="1036" width="17.5546875" style="35" customWidth="1"/>
    <col min="1037" max="1038" width="16.6640625" style="35" customWidth="1"/>
    <col min="1039" max="1277" width="9.109375" style="35"/>
    <col min="1278" max="1278" width="4" style="35" customWidth="1"/>
    <col min="1279" max="1279" width="6" style="35" customWidth="1"/>
    <col min="1280" max="1280" width="52.109375" style="35" customWidth="1"/>
    <col min="1281" max="1282" width="16.6640625" style="35" customWidth="1"/>
    <col min="1283" max="1283" width="17.44140625" style="35" customWidth="1"/>
    <col min="1284" max="1286" width="14.6640625" style="35" customWidth="1"/>
    <col min="1287" max="1288" width="18" style="35" customWidth="1"/>
    <col min="1289" max="1291" width="15.6640625" style="35" customWidth="1"/>
    <col min="1292" max="1292" width="17.5546875" style="35" customWidth="1"/>
    <col min="1293" max="1294" width="16.6640625" style="35" customWidth="1"/>
    <col min="1295" max="1533" width="9.109375" style="35"/>
    <col min="1534" max="1534" width="4" style="35" customWidth="1"/>
    <col min="1535" max="1535" width="6" style="35" customWidth="1"/>
    <col min="1536" max="1536" width="52.109375" style="35" customWidth="1"/>
    <col min="1537" max="1538" width="16.6640625" style="35" customWidth="1"/>
    <col min="1539" max="1539" width="17.44140625" style="35" customWidth="1"/>
    <col min="1540" max="1542" width="14.6640625" style="35" customWidth="1"/>
    <col min="1543" max="1544" width="18" style="35" customWidth="1"/>
    <col min="1545" max="1547" width="15.6640625" style="35" customWidth="1"/>
    <col min="1548" max="1548" width="17.5546875" style="35" customWidth="1"/>
    <col min="1549" max="1550" width="16.6640625" style="35" customWidth="1"/>
    <col min="1551" max="1789" width="9.109375" style="35"/>
    <col min="1790" max="1790" width="4" style="35" customWidth="1"/>
    <col min="1791" max="1791" width="6" style="35" customWidth="1"/>
    <col min="1792" max="1792" width="52.109375" style="35" customWidth="1"/>
    <col min="1793" max="1794" width="16.6640625" style="35" customWidth="1"/>
    <col min="1795" max="1795" width="17.44140625" style="35" customWidth="1"/>
    <col min="1796" max="1798" width="14.6640625" style="35" customWidth="1"/>
    <col min="1799" max="1800" width="18" style="35" customWidth="1"/>
    <col min="1801" max="1803" width="15.6640625" style="35" customWidth="1"/>
    <col min="1804" max="1804" width="17.5546875" style="35" customWidth="1"/>
    <col min="1805" max="1806" width="16.6640625" style="35" customWidth="1"/>
    <col min="1807" max="2045" width="9.109375" style="35"/>
    <col min="2046" max="2046" width="4" style="35" customWidth="1"/>
    <col min="2047" max="2047" width="6" style="35" customWidth="1"/>
    <col min="2048" max="2048" width="52.109375" style="35" customWidth="1"/>
    <col min="2049" max="2050" width="16.6640625" style="35" customWidth="1"/>
    <col min="2051" max="2051" width="17.44140625" style="35" customWidth="1"/>
    <col min="2052" max="2054" width="14.6640625" style="35" customWidth="1"/>
    <col min="2055" max="2056" width="18" style="35" customWidth="1"/>
    <col min="2057" max="2059" width="15.6640625" style="35" customWidth="1"/>
    <col min="2060" max="2060" width="17.5546875" style="35" customWidth="1"/>
    <col min="2061" max="2062" width="16.6640625" style="35" customWidth="1"/>
    <col min="2063" max="2301" width="9.109375" style="35"/>
    <col min="2302" max="2302" width="4" style="35" customWidth="1"/>
    <col min="2303" max="2303" width="6" style="35" customWidth="1"/>
    <col min="2304" max="2304" width="52.109375" style="35" customWidth="1"/>
    <col min="2305" max="2306" width="16.6640625" style="35" customWidth="1"/>
    <col min="2307" max="2307" width="17.44140625" style="35" customWidth="1"/>
    <col min="2308" max="2310" width="14.6640625" style="35" customWidth="1"/>
    <col min="2311" max="2312" width="18" style="35" customWidth="1"/>
    <col min="2313" max="2315" width="15.6640625" style="35" customWidth="1"/>
    <col min="2316" max="2316" width="17.5546875" style="35" customWidth="1"/>
    <col min="2317" max="2318" width="16.6640625" style="35" customWidth="1"/>
    <col min="2319" max="2557" width="9.109375" style="35"/>
    <col min="2558" max="2558" width="4" style="35" customWidth="1"/>
    <col min="2559" max="2559" width="6" style="35" customWidth="1"/>
    <col min="2560" max="2560" width="52.109375" style="35" customWidth="1"/>
    <col min="2561" max="2562" width="16.6640625" style="35" customWidth="1"/>
    <col min="2563" max="2563" width="17.44140625" style="35" customWidth="1"/>
    <col min="2564" max="2566" width="14.6640625" style="35" customWidth="1"/>
    <col min="2567" max="2568" width="18" style="35" customWidth="1"/>
    <col min="2569" max="2571" width="15.6640625" style="35" customWidth="1"/>
    <col min="2572" max="2572" width="17.5546875" style="35" customWidth="1"/>
    <col min="2573" max="2574" width="16.6640625" style="35" customWidth="1"/>
    <col min="2575" max="2813" width="9.109375" style="35"/>
    <col min="2814" max="2814" width="4" style="35" customWidth="1"/>
    <col min="2815" max="2815" width="6" style="35" customWidth="1"/>
    <col min="2816" max="2816" width="52.109375" style="35" customWidth="1"/>
    <col min="2817" max="2818" width="16.6640625" style="35" customWidth="1"/>
    <col min="2819" max="2819" width="17.44140625" style="35" customWidth="1"/>
    <col min="2820" max="2822" width="14.6640625" style="35" customWidth="1"/>
    <col min="2823" max="2824" width="18" style="35" customWidth="1"/>
    <col min="2825" max="2827" width="15.6640625" style="35" customWidth="1"/>
    <col min="2828" max="2828" width="17.5546875" style="35" customWidth="1"/>
    <col min="2829" max="2830" width="16.6640625" style="35" customWidth="1"/>
    <col min="2831" max="3069" width="9.109375" style="35"/>
    <col min="3070" max="3070" width="4" style="35" customWidth="1"/>
    <col min="3071" max="3071" width="6" style="35" customWidth="1"/>
    <col min="3072" max="3072" width="52.109375" style="35" customWidth="1"/>
    <col min="3073" max="3074" width="16.6640625" style="35" customWidth="1"/>
    <col min="3075" max="3075" width="17.44140625" style="35" customWidth="1"/>
    <col min="3076" max="3078" width="14.6640625" style="35" customWidth="1"/>
    <col min="3079" max="3080" width="18" style="35" customWidth="1"/>
    <col min="3081" max="3083" width="15.6640625" style="35" customWidth="1"/>
    <col min="3084" max="3084" width="17.5546875" style="35" customWidth="1"/>
    <col min="3085" max="3086" width="16.6640625" style="35" customWidth="1"/>
    <col min="3087" max="3325" width="9.109375" style="35"/>
    <col min="3326" max="3326" width="4" style="35" customWidth="1"/>
    <col min="3327" max="3327" width="6" style="35" customWidth="1"/>
    <col min="3328" max="3328" width="52.109375" style="35" customWidth="1"/>
    <col min="3329" max="3330" width="16.6640625" style="35" customWidth="1"/>
    <col min="3331" max="3331" width="17.44140625" style="35" customWidth="1"/>
    <col min="3332" max="3334" width="14.6640625" style="35" customWidth="1"/>
    <col min="3335" max="3336" width="18" style="35" customWidth="1"/>
    <col min="3337" max="3339" width="15.6640625" style="35" customWidth="1"/>
    <col min="3340" max="3340" width="17.5546875" style="35" customWidth="1"/>
    <col min="3341" max="3342" width="16.6640625" style="35" customWidth="1"/>
    <col min="3343" max="3581" width="9.109375" style="35"/>
    <col min="3582" max="3582" width="4" style="35" customWidth="1"/>
    <col min="3583" max="3583" width="6" style="35" customWidth="1"/>
    <col min="3584" max="3584" width="52.109375" style="35" customWidth="1"/>
    <col min="3585" max="3586" width="16.6640625" style="35" customWidth="1"/>
    <col min="3587" max="3587" width="17.44140625" style="35" customWidth="1"/>
    <col min="3588" max="3590" width="14.6640625" style="35" customWidth="1"/>
    <col min="3591" max="3592" width="18" style="35" customWidth="1"/>
    <col min="3593" max="3595" width="15.6640625" style="35" customWidth="1"/>
    <col min="3596" max="3596" width="17.5546875" style="35" customWidth="1"/>
    <col min="3597" max="3598" width="16.6640625" style="35" customWidth="1"/>
    <col min="3599" max="3837" width="9.109375" style="35"/>
    <col min="3838" max="3838" width="4" style="35" customWidth="1"/>
    <col min="3839" max="3839" width="6" style="35" customWidth="1"/>
    <col min="3840" max="3840" width="52.109375" style="35" customWidth="1"/>
    <col min="3841" max="3842" width="16.6640625" style="35" customWidth="1"/>
    <col min="3843" max="3843" width="17.44140625" style="35" customWidth="1"/>
    <col min="3844" max="3846" width="14.6640625" style="35" customWidth="1"/>
    <col min="3847" max="3848" width="18" style="35" customWidth="1"/>
    <col min="3849" max="3851" width="15.6640625" style="35" customWidth="1"/>
    <col min="3852" max="3852" width="17.5546875" style="35" customWidth="1"/>
    <col min="3853" max="3854" width="16.6640625" style="35" customWidth="1"/>
    <col min="3855" max="4093" width="9.109375" style="35"/>
    <col min="4094" max="4094" width="4" style="35" customWidth="1"/>
    <col min="4095" max="4095" width="6" style="35" customWidth="1"/>
    <col min="4096" max="4096" width="52.109375" style="35" customWidth="1"/>
    <col min="4097" max="4098" width="16.6640625" style="35" customWidth="1"/>
    <col min="4099" max="4099" width="17.44140625" style="35" customWidth="1"/>
    <col min="4100" max="4102" width="14.6640625" style="35" customWidth="1"/>
    <col min="4103" max="4104" width="18" style="35" customWidth="1"/>
    <col min="4105" max="4107" width="15.6640625" style="35" customWidth="1"/>
    <col min="4108" max="4108" width="17.5546875" style="35" customWidth="1"/>
    <col min="4109" max="4110" width="16.6640625" style="35" customWidth="1"/>
    <col min="4111" max="4349" width="9.109375" style="35"/>
    <col min="4350" max="4350" width="4" style="35" customWidth="1"/>
    <col min="4351" max="4351" width="6" style="35" customWidth="1"/>
    <col min="4352" max="4352" width="52.109375" style="35" customWidth="1"/>
    <col min="4353" max="4354" width="16.6640625" style="35" customWidth="1"/>
    <col min="4355" max="4355" width="17.44140625" style="35" customWidth="1"/>
    <col min="4356" max="4358" width="14.6640625" style="35" customWidth="1"/>
    <col min="4359" max="4360" width="18" style="35" customWidth="1"/>
    <col min="4361" max="4363" width="15.6640625" style="35" customWidth="1"/>
    <col min="4364" max="4364" width="17.5546875" style="35" customWidth="1"/>
    <col min="4365" max="4366" width="16.6640625" style="35" customWidth="1"/>
    <col min="4367" max="4605" width="9.109375" style="35"/>
    <col min="4606" max="4606" width="4" style="35" customWidth="1"/>
    <col min="4607" max="4607" width="6" style="35" customWidth="1"/>
    <col min="4608" max="4608" width="52.109375" style="35" customWidth="1"/>
    <col min="4609" max="4610" width="16.6640625" style="35" customWidth="1"/>
    <col min="4611" max="4611" width="17.44140625" style="35" customWidth="1"/>
    <col min="4612" max="4614" width="14.6640625" style="35" customWidth="1"/>
    <col min="4615" max="4616" width="18" style="35" customWidth="1"/>
    <col min="4617" max="4619" width="15.6640625" style="35" customWidth="1"/>
    <col min="4620" max="4620" width="17.5546875" style="35" customWidth="1"/>
    <col min="4621" max="4622" width="16.6640625" style="35" customWidth="1"/>
    <col min="4623" max="4861" width="9.109375" style="35"/>
    <col min="4862" max="4862" width="4" style="35" customWidth="1"/>
    <col min="4863" max="4863" width="6" style="35" customWidth="1"/>
    <col min="4864" max="4864" width="52.109375" style="35" customWidth="1"/>
    <col min="4865" max="4866" width="16.6640625" style="35" customWidth="1"/>
    <col min="4867" max="4867" width="17.44140625" style="35" customWidth="1"/>
    <col min="4868" max="4870" width="14.6640625" style="35" customWidth="1"/>
    <col min="4871" max="4872" width="18" style="35" customWidth="1"/>
    <col min="4873" max="4875" width="15.6640625" style="35" customWidth="1"/>
    <col min="4876" max="4876" width="17.5546875" style="35" customWidth="1"/>
    <col min="4877" max="4878" width="16.6640625" style="35" customWidth="1"/>
    <col min="4879" max="5117" width="9.109375" style="35"/>
    <col min="5118" max="5118" width="4" style="35" customWidth="1"/>
    <col min="5119" max="5119" width="6" style="35" customWidth="1"/>
    <col min="5120" max="5120" width="52.109375" style="35" customWidth="1"/>
    <col min="5121" max="5122" width="16.6640625" style="35" customWidth="1"/>
    <col min="5123" max="5123" width="17.44140625" style="35" customWidth="1"/>
    <col min="5124" max="5126" width="14.6640625" style="35" customWidth="1"/>
    <col min="5127" max="5128" width="18" style="35" customWidth="1"/>
    <col min="5129" max="5131" width="15.6640625" style="35" customWidth="1"/>
    <col min="5132" max="5132" width="17.5546875" style="35" customWidth="1"/>
    <col min="5133" max="5134" width="16.6640625" style="35" customWidth="1"/>
    <col min="5135" max="5373" width="9.109375" style="35"/>
    <col min="5374" max="5374" width="4" style="35" customWidth="1"/>
    <col min="5375" max="5375" width="6" style="35" customWidth="1"/>
    <col min="5376" max="5376" width="52.109375" style="35" customWidth="1"/>
    <col min="5377" max="5378" width="16.6640625" style="35" customWidth="1"/>
    <col min="5379" max="5379" width="17.44140625" style="35" customWidth="1"/>
    <col min="5380" max="5382" width="14.6640625" style="35" customWidth="1"/>
    <col min="5383" max="5384" width="18" style="35" customWidth="1"/>
    <col min="5385" max="5387" width="15.6640625" style="35" customWidth="1"/>
    <col min="5388" max="5388" width="17.5546875" style="35" customWidth="1"/>
    <col min="5389" max="5390" width="16.6640625" style="35" customWidth="1"/>
    <col min="5391" max="5629" width="9.109375" style="35"/>
    <col min="5630" max="5630" width="4" style="35" customWidth="1"/>
    <col min="5631" max="5631" width="6" style="35" customWidth="1"/>
    <col min="5632" max="5632" width="52.109375" style="35" customWidth="1"/>
    <col min="5633" max="5634" width="16.6640625" style="35" customWidth="1"/>
    <col min="5635" max="5635" width="17.44140625" style="35" customWidth="1"/>
    <col min="5636" max="5638" width="14.6640625" style="35" customWidth="1"/>
    <col min="5639" max="5640" width="18" style="35" customWidth="1"/>
    <col min="5641" max="5643" width="15.6640625" style="35" customWidth="1"/>
    <col min="5644" max="5644" width="17.5546875" style="35" customWidth="1"/>
    <col min="5645" max="5646" width="16.6640625" style="35" customWidth="1"/>
    <col min="5647" max="5885" width="9.109375" style="35"/>
    <col min="5886" max="5886" width="4" style="35" customWidth="1"/>
    <col min="5887" max="5887" width="6" style="35" customWidth="1"/>
    <col min="5888" max="5888" width="52.109375" style="35" customWidth="1"/>
    <col min="5889" max="5890" width="16.6640625" style="35" customWidth="1"/>
    <col min="5891" max="5891" width="17.44140625" style="35" customWidth="1"/>
    <col min="5892" max="5894" width="14.6640625" style="35" customWidth="1"/>
    <col min="5895" max="5896" width="18" style="35" customWidth="1"/>
    <col min="5897" max="5899" width="15.6640625" style="35" customWidth="1"/>
    <col min="5900" max="5900" width="17.5546875" style="35" customWidth="1"/>
    <col min="5901" max="5902" width="16.6640625" style="35" customWidth="1"/>
    <col min="5903" max="6141" width="9.109375" style="35"/>
    <col min="6142" max="6142" width="4" style="35" customWidth="1"/>
    <col min="6143" max="6143" width="6" style="35" customWidth="1"/>
    <col min="6144" max="6144" width="52.109375" style="35" customWidth="1"/>
    <col min="6145" max="6146" width="16.6640625" style="35" customWidth="1"/>
    <col min="6147" max="6147" width="17.44140625" style="35" customWidth="1"/>
    <col min="6148" max="6150" width="14.6640625" style="35" customWidth="1"/>
    <col min="6151" max="6152" width="18" style="35" customWidth="1"/>
    <col min="6153" max="6155" width="15.6640625" style="35" customWidth="1"/>
    <col min="6156" max="6156" width="17.5546875" style="35" customWidth="1"/>
    <col min="6157" max="6158" width="16.6640625" style="35" customWidth="1"/>
    <col min="6159" max="6397" width="9.109375" style="35"/>
    <col min="6398" max="6398" width="4" style="35" customWidth="1"/>
    <col min="6399" max="6399" width="6" style="35" customWidth="1"/>
    <col min="6400" max="6400" width="52.109375" style="35" customWidth="1"/>
    <col min="6401" max="6402" width="16.6640625" style="35" customWidth="1"/>
    <col min="6403" max="6403" width="17.44140625" style="35" customWidth="1"/>
    <col min="6404" max="6406" width="14.6640625" style="35" customWidth="1"/>
    <col min="6407" max="6408" width="18" style="35" customWidth="1"/>
    <col min="6409" max="6411" width="15.6640625" style="35" customWidth="1"/>
    <col min="6412" max="6412" width="17.5546875" style="35" customWidth="1"/>
    <col min="6413" max="6414" width="16.6640625" style="35" customWidth="1"/>
    <col min="6415" max="6653" width="9.109375" style="35"/>
    <col min="6654" max="6654" width="4" style="35" customWidth="1"/>
    <col min="6655" max="6655" width="6" style="35" customWidth="1"/>
    <col min="6656" max="6656" width="52.109375" style="35" customWidth="1"/>
    <col min="6657" max="6658" width="16.6640625" style="35" customWidth="1"/>
    <col min="6659" max="6659" width="17.44140625" style="35" customWidth="1"/>
    <col min="6660" max="6662" width="14.6640625" style="35" customWidth="1"/>
    <col min="6663" max="6664" width="18" style="35" customWidth="1"/>
    <col min="6665" max="6667" width="15.6640625" style="35" customWidth="1"/>
    <col min="6668" max="6668" width="17.5546875" style="35" customWidth="1"/>
    <col min="6669" max="6670" width="16.6640625" style="35" customWidth="1"/>
    <col min="6671" max="6909" width="9.109375" style="35"/>
    <col min="6910" max="6910" width="4" style="35" customWidth="1"/>
    <col min="6911" max="6911" width="6" style="35" customWidth="1"/>
    <col min="6912" max="6912" width="52.109375" style="35" customWidth="1"/>
    <col min="6913" max="6914" width="16.6640625" style="35" customWidth="1"/>
    <col min="6915" max="6915" width="17.44140625" style="35" customWidth="1"/>
    <col min="6916" max="6918" width="14.6640625" style="35" customWidth="1"/>
    <col min="6919" max="6920" width="18" style="35" customWidth="1"/>
    <col min="6921" max="6923" width="15.6640625" style="35" customWidth="1"/>
    <col min="6924" max="6924" width="17.5546875" style="35" customWidth="1"/>
    <col min="6925" max="6926" width="16.6640625" style="35" customWidth="1"/>
    <col min="6927" max="7165" width="9.109375" style="35"/>
    <col min="7166" max="7166" width="4" style="35" customWidth="1"/>
    <col min="7167" max="7167" width="6" style="35" customWidth="1"/>
    <col min="7168" max="7168" width="52.109375" style="35" customWidth="1"/>
    <col min="7169" max="7170" width="16.6640625" style="35" customWidth="1"/>
    <col min="7171" max="7171" width="17.44140625" style="35" customWidth="1"/>
    <col min="7172" max="7174" width="14.6640625" style="35" customWidth="1"/>
    <col min="7175" max="7176" width="18" style="35" customWidth="1"/>
    <col min="7177" max="7179" width="15.6640625" style="35" customWidth="1"/>
    <col min="7180" max="7180" width="17.5546875" style="35" customWidth="1"/>
    <col min="7181" max="7182" width="16.6640625" style="35" customWidth="1"/>
    <col min="7183" max="7421" width="9.109375" style="35"/>
    <col min="7422" max="7422" width="4" style="35" customWidth="1"/>
    <col min="7423" max="7423" width="6" style="35" customWidth="1"/>
    <col min="7424" max="7424" width="52.109375" style="35" customWidth="1"/>
    <col min="7425" max="7426" width="16.6640625" style="35" customWidth="1"/>
    <col min="7427" max="7427" width="17.44140625" style="35" customWidth="1"/>
    <col min="7428" max="7430" width="14.6640625" style="35" customWidth="1"/>
    <col min="7431" max="7432" width="18" style="35" customWidth="1"/>
    <col min="7433" max="7435" width="15.6640625" style="35" customWidth="1"/>
    <col min="7436" max="7436" width="17.5546875" style="35" customWidth="1"/>
    <col min="7437" max="7438" width="16.6640625" style="35" customWidth="1"/>
    <col min="7439" max="7677" width="9.109375" style="35"/>
    <col min="7678" max="7678" width="4" style="35" customWidth="1"/>
    <col min="7679" max="7679" width="6" style="35" customWidth="1"/>
    <col min="7680" max="7680" width="52.109375" style="35" customWidth="1"/>
    <col min="7681" max="7682" width="16.6640625" style="35" customWidth="1"/>
    <col min="7683" max="7683" width="17.44140625" style="35" customWidth="1"/>
    <col min="7684" max="7686" width="14.6640625" style="35" customWidth="1"/>
    <col min="7687" max="7688" width="18" style="35" customWidth="1"/>
    <col min="7689" max="7691" width="15.6640625" style="35" customWidth="1"/>
    <col min="7692" max="7692" width="17.5546875" style="35" customWidth="1"/>
    <col min="7693" max="7694" width="16.6640625" style="35" customWidth="1"/>
    <col min="7695" max="7933" width="9.109375" style="35"/>
    <col min="7934" max="7934" width="4" style="35" customWidth="1"/>
    <col min="7935" max="7935" width="6" style="35" customWidth="1"/>
    <col min="7936" max="7936" width="52.109375" style="35" customWidth="1"/>
    <col min="7937" max="7938" width="16.6640625" style="35" customWidth="1"/>
    <col min="7939" max="7939" width="17.44140625" style="35" customWidth="1"/>
    <col min="7940" max="7942" width="14.6640625" style="35" customWidth="1"/>
    <col min="7943" max="7944" width="18" style="35" customWidth="1"/>
    <col min="7945" max="7947" width="15.6640625" style="35" customWidth="1"/>
    <col min="7948" max="7948" width="17.5546875" style="35" customWidth="1"/>
    <col min="7949" max="7950" width="16.6640625" style="35" customWidth="1"/>
    <col min="7951" max="8189" width="9.109375" style="35"/>
    <col min="8190" max="8190" width="4" style="35" customWidth="1"/>
    <col min="8191" max="8191" width="6" style="35" customWidth="1"/>
    <col min="8192" max="8192" width="52.109375" style="35" customWidth="1"/>
    <col min="8193" max="8194" width="16.6640625" style="35" customWidth="1"/>
    <col min="8195" max="8195" width="17.44140625" style="35" customWidth="1"/>
    <col min="8196" max="8198" width="14.6640625" style="35" customWidth="1"/>
    <col min="8199" max="8200" width="18" style="35" customWidth="1"/>
    <col min="8201" max="8203" width="15.6640625" style="35" customWidth="1"/>
    <col min="8204" max="8204" width="17.5546875" style="35" customWidth="1"/>
    <col min="8205" max="8206" width="16.6640625" style="35" customWidth="1"/>
    <col min="8207" max="8445" width="9.109375" style="35"/>
    <col min="8446" max="8446" width="4" style="35" customWidth="1"/>
    <col min="8447" max="8447" width="6" style="35" customWidth="1"/>
    <col min="8448" max="8448" width="52.109375" style="35" customWidth="1"/>
    <col min="8449" max="8450" width="16.6640625" style="35" customWidth="1"/>
    <col min="8451" max="8451" width="17.44140625" style="35" customWidth="1"/>
    <col min="8452" max="8454" width="14.6640625" style="35" customWidth="1"/>
    <col min="8455" max="8456" width="18" style="35" customWidth="1"/>
    <col min="8457" max="8459" width="15.6640625" style="35" customWidth="1"/>
    <col min="8460" max="8460" width="17.5546875" style="35" customWidth="1"/>
    <col min="8461" max="8462" width="16.6640625" style="35" customWidth="1"/>
    <col min="8463" max="8701" width="9.109375" style="35"/>
    <col min="8702" max="8702" width="4" style="35" customWidth="1"/>
    <col min="8703" max="8703" width="6" style="35" customWidth="1"/>
    <col min="8704" max="8704" width="52.109375" style="35" customWidth="1"/>
    <col min="8705" max="8706" width="16.6640625" style="35" customWidth="1"/>
    <col min="8707" max="8707" width="17.44140625" style="35" customWidth="1"/>
    <col min="8708" max="8710" width="14.6640625" style="35" customWidth="1"/>
    <col min="8711" max="8712" width="18" style="35" customWidth="1"/>
    <col min="8713" max="8715" width="15.6640625" style="35" customWidth="1"/>
    <col min="8716" max="8716" width="17.5546875" style="35" customWidth="1"/>
    <col min="8717" max="8718" width="16.6640625" style="35" customWidth="1"/>
    <col min="8719" max="8957" width="9.109375" style="35"/>
    <col min="8958" max="8958" width="4" style="35" customWidth="1"/>
    <col min="8959" max="8959" width="6" style="35" customWidth="1"/>
    <col min="8960" max="8960" width="52.109375" style="35" customWidth="1"/>
    <col min="8961" max="8962" width="16.6640625" style="35" customWidth="1"/>
    <col min="8963" max="8963" width="17.44140625" style="35" customWidth="1"/>
    <col min="8964" max="8966" width="14.6640625" style="35" customWidth="1"/>
    <col min="8967" max="8968" width="18" style="35" customWidth="1"/>
    <col min="8969" max="8971" width="15.6640625" style="35" customWidth="1"/>
    <col min="8972" max="8972" width="17.5546875" style="35" customWidth="1"/>
    <col min="8973" max="8974" width="16.6640625" style="35" customWidth="1"/>
    <col min="8975" max="9213" width="9.109375" style="35"/>
    <col min="9214" max="9214" width="4" style="35" customWidth="1"/>
    <col min="9215" max="9215" width="6" style="35" customWidth="1"/>
    <col min="9216" max="9216" width="52.109375" style="35" customWidth="1"/>
    <col min="9217" max="9218" width="16.6640625" style="35" customWidth="1"/>
    <col min="9219" max="9219" width="17.44140625" style="35" customWidth="1"/>
    <col min="9220" max="9222" width="14.6640625" style="35" customWidth="1"/>
    <col min="9223" max="9224" width="18" style="35" customWidth="1"/>
    <col min="9225" max="9227" width="15.6640625" style="35" customWidth="1"/>
    <col min="9228" max="9228" width="17.5546875" style="35" customWidth="1"/>
    <col min="9229" max="9230" width="16.6640625" style="35" customWidth="1"/>
    <col min="9231" max="9469" width="9.109375" style="35"/>
    <col min="9470" max="9470" width="4" style="35" customWidth="1"/>
    <col min="9471" max="9471" width="6" style="35" customWidth="1"/>
    <col min="9472" max="9472" width="52.109375" style="35" customWidth="1"/>
    <col min="9473" max="9474" width="16.6640625" style="35" customWidth="1"/>
    <col min="9475" max="9475" width="17.44140625" style="35" customWidth="1"/>
    <col min="9476" max="9478" width="14.6640625" style="35" customWidth="1"/>
    <col min="9479" max="9480" width="18" style="35" customWidth="1"/>
    <col min="9481" max="9483" width="15.6640625" style="35" customWidth="1"/>
    <col min="9484" max="9484" width="17.5546875" style="35" customWidth="1"/>
    <col min="9485" max="9486" width="16.6640625" style="35" customWidth="1"/>
    <col min="9487" max="9725" width="9.109375" style="35"/>
    <col min="9726" max="9726" width="4" style="35" customWidth="1"/>
    <col min="9727" max="9727" width="6" style="35" customWidth="1"/>
    <col min="9728" max="9728" width="52.109375" style="35" customWidth="1"/>
    <col min="9729" max="9730" width="16.6640625" style="35" customWidth="1"/>
    <col min="9731" max="9731" width="17.44140625" style="35" customWidth="1"/>
    <col min="9732" max="9734" width="14.6640625" style="35" customWidth="1"/>
    <col min="9735" max="9736" width="18" style="35" customWidth="1"/>
    <col min="9737" max="9739" width="15.6640625" style="35" customWidth="1"/>
    <col min="9740" max="9740" width="17.5546875" style="35" customWidth="1"/>
    <col min="9741" max="9742" width="16.6640625" style="35" customWidth="1"/>
    <col min="9743" max="9981" width="9.109375" style="35"/>
    <col min="9982" max="9982" width="4" style="35" customWidth="1"/>
    <col min="9983" max="9983" width="6" style="35" customWidth="1"/>
    <col min="9984" max="9984" width="52.109375" style="35" customWidth="1"/>
    <col min="9985" max="9986" width="16.6640625" style="35" customWidth="1"/>
    <col min="9987" max="9987" width="17.44140625" style="35" customWidth="1"/>
    <col min="9988" max="9990" width="14.6640625" style="35" customWidth="1"/>
    <col min="9991" max="9992" width="18" style="35" customWidth="1"/>
    <col min="9993" max="9995" width="15.6640625" style="35" customWidth="1"/>
    <col min="9996" max="9996" width="17.5546875" style="35" customWidth="1"/>
    <col min="9997" max="9998" width="16.6640625" style="35" customWidth="1"/>
    <col min="9999" max="10237" width="9.109375" style="35"/>
    <col min="10238" max="10238" width="4" style="35" customWidth="1"/>
    <col min="10239" max="10239" width="6" style="35" customWidth="1"/>
    <col min="10240" max="10240" width="52.109375" style="35" customWidth="1"/>
    <col min="10241" max="10242" width="16.6640625" style="35" customWidth="1"/>
    <col min="10243" max="10243" width="17.44140625" style="35" customWidth="1"/>
    <col min="10244" max="10246" width="14.6640625" style="35" customWidth="1"/>
    <col min="10247" max="10248" width="18" style="35" customWidth="1"/>
    <col min="10249" max="10251" width="15.6640625" style="35" customWidth="1"/>
    <col min="10252" max="10252" width="17.5546875" style="35" customWidth="1"/>
    <col min="10253" max="10254" width="16.6640625" style="35" customWidth="1"/>
    <col min="10255" max="10493" width="9.109375" style="35"/>
    <col min="10494" max="10494" width="4" style="35" customWidth="1"/>
    <col min="10495" max="10495" width="6" style="35" customWidth="1"/>
    <col min="10496" max="10496" width="52.109375" style="35" customWidth="1"/>
    <col min="10497" max="10498" width="16.6640625" style="35" customWidth="1"/>
    <col min="10499" max="10499" width="17.44140625" style="35" customWidth="1"/>
    <col min="10500" max="10502" width="14.6640625" style="35" customWidth="1"/>
    <col min="10503" max="10504" width="18" style="35" customWidth="1"/>
    <col min="10505" max="10507" width="15.6640625" style="35" customWidth="1"/>
    <col min="10508" max="10508" width="17.5546875" style="35" customWidth="1"/>
    <col min="10509" max="10510" width="16.6640625" style="35" customWidth="1"/>
    <col min="10511" max="10749" width="9.109375" style="35"/>
    <col min="10750" max="10750" width="4" style="35" customWidth="1"/>
    <col min="10751" max="10751" width="6" style="35" customWidth="1"/>
    <col min="10752" max="10752" width="52.109375" style="35" customWidth="1"/>
    <col min="10753" max="10754" width="16.6640625" style="35" customWidth="1"/>
    <col min="10755" max="10755" width="17.44140625" style="35" customWidth="1"/>
    <col min="10756" max="10758" width="14.6640625" style="35" customWidth="1"/>
    <col min="10759" max="10760" width="18" style="35" customWidth="1"/>
    <col min="10761" max="10763" width="15.6640625" style="35" customWidth="1"/>
    <col min="10764" max="10764" width="17.5546875" style="35" customWidth="1"/>
    <col min="10765" max="10766" width="16.6640625" style="35" customWidth="1"/>
    <col min="10767" max="11005" width="9.109375" style="35"/>
    <col min="11006" max="11006" width="4" style="35" customWidth="1"/>
    <col min="11007" max="11007" width="6" style="35" customWidth="1"/>
    <col min="11008" max="11008" width="52.109375" style="35" customWidth="1"/>
    <col min="11009" max="11010" width="16.6640625" style="35" customWidth="1"/>
    <col min="11011" max="11011" width="17.44140625" style="35" customWidth="1"/>
    <col min="11012" max="11014" width="14.6640625" style="35" customWidth="1"/>
    <col min="11015" max="11016" width="18" style="35" customWidth="1"/>
    <col min="11017" max="11019" width="15.6640625" style="35" customWidth="1"/>
    <col min="11020" max="11020" width="17.5546875" style="35" customWidth="1"/>
    <col min="11021" max="11022" width="16.6640625" style="35" customWidth="1"/>
    <col min="11023" max="11261" width="9.109375" style="35"/>
    <col min="11262" max="11262" width="4" style="35" customWidth="1"/>
    <col min="11263" max="11263" width="6" style="35" customWidth="1"/>
    <col min="11264" max="11264" width="52.109375" style="35" customWidth="1"/>
    <col min="11265" max="11266" width="16.6640625" style="35" customWidth="1"/>
    <col min="11267" max="11267" width="17.44140625" style="35" customWidth="1"/>
    <col min="11268" max="11270" width="14.6640625" style="35" customWidth="1"/>
    <col min="11271" max="11272" width="18" style="35" customWidth="1"/>
    <col min="11273" max="11275" width="15.6640625" style="35" customWidth="1"/>
    <col min="11276" max="11276" width="17.5546875" style="35" customWidth="1"/>
    <col min="11277" max="11278" width="16.6640625" style="35" customWidth="1"/>
    <col min="11279" max="11517" width="9.109375" style="35"/>
    <col min="11518" max="11518" width="4" style="35" customWidth="1"/>
    <col min="11519" max="11519" width="6" style="35" customWidth="1"/>
    <col min="11520" max="11520" width="52.109375" style="35" customWidth="1"/>
    <col min="11521" max="11522" width="16.6640625" style="35" customWidth="1"/>
    <col min="11523" max="11523" width="17.44140625" style="35" customWidth="1"/>
    <col min="11524" max="11526" width="14.6640625" style="35" customWidth="1"/>
    <col min="11527" max="11528" width="18" style="35" customWidth="1"/>
    <col min="11529" max="11531" width="15.6640625" style="35" customWidth="1"/>
    <col min="11532" max="11532" width="17.5546875" style="35" customWidth="1"/>
    <col min="11533" max="11534" width="16.6640625" style="35" customWidth="1"/>
    <col min="11535" max="11773" width="9.109375" style="35"/>
    <col min="11774" max="11774" width="4" style="35" customWidth="1"/>
    <col min="11775" max="11775" width="6" style="35" customWidth="1"/>
    <col min="11776" max="11776" width="52.109375" style="35" customWidth="1"/>
    <col min="11777" max="11778" width="16.6640625" style="35" customWidth="1"/>
    <col min="11779" max="11779" width="17.44140625" style="35" customWidth="1"/>
    <col min="11780" max="11782" width="14.6640625" style="35" customWidth="1"/>
    <col min="11783" max="11784" width="18" style="35" customWidth="1"/>
    <col min="11785" max="11787" width="15.6640625" style="35" customWidth="1"/>
    <col min="11788" max="11788" width="17.5546875" style="35" customWidth="1"/>
    <col min="11789" max="11790" width="16.6640625" style="35" customWidth="1"/>
    <col min="11791" max="12029" width="9.109375" style="35"/>
    <col min="12030" max="12030" width="4" style="35" customWidth="1"/>
    <col min="12031" max="12031" width="6" style="35" customWidth="1"/>
    <col min="12032" max="12032" width="52.109375" style="35" customWidth="1"/>
    <col min="12033" max="12034" width="16.6640625" style="35" customWidth="1"/>
    <col min="12035" max="12035" width="17.44140625" style="35" customWidth="1"/>
    <col min="12036" max="12038" width="14.6640625" style="35" customWidth="1"/>
    <col min="12039" max="12040" width="18" style="35" customWidth="1"/>
    <col min="12041" max="12043" width="15.6640625" style="35" customWidth="1"/>
    <col min="12044" max="12044" width="17.5546875" style="35" customWidth="1"/>
    <col min="12045" max="12046" width="16.6640625" style="35" customWidth="1"/>
    <col min="12047" max="12285" width="9.109375" style="35"/>
    <col min="12286" max="12286" width="4" style="35" customWidth="1"/>
    <col min="12287" max="12287" width="6" style="35" customWidth="1"/>
    <col min="12288" max="12288" width="52.109375" style="35" customWidth="1"/>
    <col min="12289" max="12290" width="16.6640625" style="35" customWidth="1"/>
    <col min="12291" max="12291" width="17.44140625" style="35" customWidth="1"/>
    <col min="12292" max="12294" width="14.6640625" style="35" customWidth="1"/>
    <col min="12295" max="12296" width="18" style="35" customWidth="1"/>
    <col min="12297" max="12299" width="15.6640625" style="35" customWidth="1"/>
    <col min="12300" max="12300" width="17.5546875" style="35" customWidth="1"/>
    <col min="12301" max="12302" width="16.6640625" style="35" customWidth="1"/>
    <col min="12303" max="12541" width="9.109375" style="35"/>
    <col min="12542" max="12542" width="4" style="35" customWidth="1"/>
    <col min="12543" max="12543" width="6" style="35" customWidth="1"/>
    <col min="12544" max="12544" width="52.109375" style="35" customWidth="1"/>
    <col min="12545" max="12546" width="16.6640625" style="35" customWidth="1"/>
    <col min="12547" max="12547" width="17.44140625" style="35" customWidth="1"/>
    <col min="12548" max="12550" width="14.6640625" style="35" customWidth="1"/>
    <col min="12551" max="12552" width="18" style="35" customWidth="1"/>
    <col min="12553" max="12555" width="15.6640625" style="35" customWidth="1"/>
    <col min="12556" max="12556" width="17.5546875" style="35" customWidth="1"/>
    <col min="12557" max="12558" width="16.6640625" style="35" customWidth="1"/>
    <col min="12559" max="12797" width="9.109375" style="35"/>
    <col min="12798" max="12798" width="4" style="35" customWidth="1"/>
    <col min="12799" max="12799" width="6" style="35" customWidth="1"/>
    <col min="12800" max="12800" width="52.109375" style="35" customWidth="1"/>
    <col min="12801" max="12802" width="16.6640625" style="35" customWidth="1"/>
    <col min="12803" max="12803" width="17.44140625" style="35" customWidth="1"/>
    <col min="12804" max="12806" width="14.6640625" style="35" customWidth="1"/>
    <col min="12807" max="12808" width="18" style="35" customWidth="1"/>
    <col min="12809" max="12811" width="15.6640625" style="35" customWidth="1"/>
    <col min="12812" max="12812" width="17.5546875" style="35" customWidth="1"/>
    <col min="12813" max="12814" width="16.6640625" style="35" customWidth="1"/>
    <col min="12815" max="13053" width="9.109375" style="35"/>
    <col min="13054" max="13054" width="4" style="35" customWidth="1"/>
    <col min="13055" max="13055" width="6" style="35" customWidth="1"/>
    <col min="13056" max="13056" width="52.109375" style="35" customWidth="1"/>
    <col min="13057" max="13058" width="16.6640625" style="35" customWidth="1"/>
    <col min="13059" max="13059" width="17.44140625" style="35" customWidth="1"/>
    <col min="13060" max="13062" width="14.6640625" style="35" customWidth="1"/>
    <col min="13063" max="13064" width="18" style="35" customWidth="1"/>
    <col min="13065" max="13067" width="15.6640625" style="35" customWidth="1"/>
    <col min="13068" max="13068" width="17.5546875" style="35" customWidth="1"/>
    <col min="13069" max="13070" width="16.6640625" style="35" customWidth="1"/>
    <col min="13071" max="13309" width="9.109375" style="35"/>
    <col min="13310" max="13310" width="4" style="35" customWidth="1"/>
    <col min="13311" max="13311" width="6" style="35" customWidth="1"/>
    <col min="13312" max="13312" width="52.109375" style="35" customWidth="1"/>
    <col min="13313" max="13314" width="16.6640625" style="35" customWidth="1"/>
    <col min="13315" max="13315" width="17.44140625" style="35" customWidth="1"/>
    <col min="13316" max="13318" width="14.6640625" style="35" customWidth="1"/>
    <col min="13319" max="13320" width="18" style="35" customWidth="1"/>
    <col min="13321" max="13323" width="15.6640625" style="35" customWidth="1"/>
    <col min="13324" max="13324" width="17.5546875" style="35" customWidth="1"/>
    <col min="13325" max="13326" width="16.6640625" style="35" customWidth="1"/>
    <col min="13327" max="13565" width="9.109375" style="35"/>
    <col min="13566" max="13566" width="4" style="35" customWidth="1"/>
    <col min="13567" max="13567" width="6" style="35" customWidth="1"/>
    <col min="13568" max="13568" width="52.109375" style="35" customWidth="1"/>
    <col min="13569" max="13570" width="16.6640625" style="35" customWidth="1"/>
    <col min="13571" max="13571" width="17.44140625" style="35" customWidth="1"/>
    <col min="13572" max="13574" width="14.6640625" style="35" customWidth="1"/>
    <col min="13575" max="13576" width="18" style="35" customWidth="1"/>
    <col min="13577" max="13579" width="15.6640625" style="35" customWidth="1"/>
    <col min="13580" max="13580" width="17.5546875" style="35" customWidth="1"/>
    <col min="13581" max="13582" width="16.6640625" style="35" customWidth="1"/>
    <col min="13583" max="13821" width="9.109375" style="35"/>
    <col min="13822" max="13822" width="4" style="35" customWidth="1"/>
    <col min="13823" max="13823" width="6" style="35" customWidth="1"/>
    <col min="13824" max="13824" width="52.109375" style="35" customWidth="1"/>
    <col min="13825" max="13826" width="16.6640625" style="35" customWidth="1"/>
    <col min="13827" max="13827" width="17.44140625" style="35" customWidth="1"/>
    <col min="13828" max="13830" width="14.6640625" style="35" customWidth="1"/>
    <col min="13831" max="13832" width="18" style="35" customWidth="1"/>
    <col min="13833" max="13835" width="15.6640625" style="35" customWidth="1"/>
    <col min="13836" max="13836" width="17.5546875" style="35" customWidth="1"/>
    <col min="13837" max="13838" width="16.6640625" style="35" customWidth="1"/>
    <col min="13839" max="14077" width="9.109375" style="35"/>
    <col min="14078" max="14078" width="4" style="35" customWidth="1"/>
    <col min="14079" max="14079" width="6" style="35" customWidth="1"/>
    <col min="14080" max="14080" width="52.109375" style="35" customWidth="1"/>
    <col min="14081" max="14082" width="16.6640625" style="35" customWidth="1"/>
    <col min="14083" max="14083" width="17.44140625" style="35" customWidth="1"/>
    <col min="14084" max="14086" width="14.6640625" style="35" customWidth="1"/>
    <col min="14087" max="14088" width="18" style="35" customWidth="1"/>
    <col min="14089" max="14091" width="15.6640625" style="35" customWidth="1"/>
    <col min="14092" max="14092" width="17.5546875" style="35" customWidth="1"/>
    <col min="14093" max="14094" width="16.6640625" style="35" customWidth="1"/>
    <col min="14095" max="14333" width="9.109375" style="35"/>
    <col min="14334" max="14334" width="4" style="35" customWidth="1"/>
    <col min="14335" max="14335" width="6" style="35" customWidth="1"/>
    <col min="14336" max="14336" width="52.109375" style="35" customWidth="1"/>
    <col min="14337" max="14338" width="16.6640625" style="35" customWidth="1"/>
    <col min="14339" max="14339" width="17.44140625" style="35" customWidth="1"/>
    <col min="14340" max="14342" width="14.6640625" style="35" customWidth="1"/>
    <col min="14343" max="14344" width="18" style="35" customWidth="1"/>
    <col min="14345" max="14347" width="15.6640625" style="35" customWidth="1"/>
    <col min="14348" max="14348" width="17.5546875" style="35" customWidth="1"/>
    <col min="14349" max="14350" width="16.6640625" style="35" customWidth="1"/>
    <col min="14351" max="14589" width="9.109375" style="35"/>
    <col min="14590" max="14590" width="4" style="35" customWidth="1"/>
    <col min="14591" max="14591" width="6" style="35" customWidth="1"/>
    <col min="14592" max="14592" width="52.109375" style="35" customWidth="1"/>
    <col min="14593" max="14594" width="16.6640625" style="35" customWidth="1"/>
    <col min="14595" max="14595" width="17.44140625" style="35" customWidth="1"/>
    <col min="14596" max="14598" width="14.6640625" style="35" customWidth="1"/>
    <col min="14599" max="14600" width="18" style="35" customWidth="1"/>
    <col min="14601" max="14603" width="15.6640625" style="35" customWidth="1"/>
    <col min="14604" max="14604" width="17.5546875" style="35" customWidth="1"/>
    <col min="14605" max="14606" width="16.6640625" style="35" customWidth="1"/>
    <col min="14607" max="14845" width="9.109375" style="35"/>
    <col min="14846" max="14846" width="4" style="35" customWidth="1"/>
    <col min="14847" max="14847" width="6" style="35" customWidth="1"/>
    <col min="14848" max="14848" width="52.109375" style="35" customWidth="1"/>
    <col min="14849" max="14850" width="16.6640625" style="35" customWidth="1"/>
    <col min="14851" max="14851" width="17.44140625" style="35" customWidth="1"/>
    <col min="14852" max="14854" width="14.6640625" style="35" customWidth="1"/>
    <col min="14855" max="14856" width="18" style="35" customWidth="1"/>
    <col min="14857" max="14859" width="15.6640625" style="35" customWidth="1"/>
    <col min="14860" max="14860" width="17.5546875" style="35" customWidth="1"/>
    <col min="14861" max="14862" width="16.6640625" style="35" customWidth="1"/>
    <col min="14863" max="15101" width="9.109375" style="35"/>
    <col min="15102" max="15102" width="4" style="35" customWidth="1"/>
    <col min="15103" max="15103" width="6" style="35" customWidth="1"/>
    <col min="15104" max="15104" width="52.109375" style="35" customWidth="1"/>
    <col min="15105" max="15106" width="16.6640625" style="35" customWidth="1"/>
    <col min="15107" max="15107" width="17.44140625" style="35" customWidth="1"/>
    <col min="15108" max="15110" width="14.6640625" style="35" customWidth="1"/>
    <col min="15111" max="15112" width="18" style="35" customWidth="1"/>
    <col min="15113" max="15115" width="15.6640625" style="35" customWidth="1"/>
    <col min="15116" max="15116" width="17.5546875" style="35" customWidth="1"/>
    <col min="15117" max="15118" width="16.6640625" style="35" customWidth="1"/>
    <col min="15119" max="15357" width="9.109375" style="35"/>
    <col min="15358" max="15358" width="4" style="35" customWidth="1"/>
    <col min="15359" max="15359" width="6" style="35" customWidth="1"/>
    <col min="15360" max="15360" width="52.109375" style="35" customWidth="1"/>
    <col min="15361" max="15362" width="16.6640625" style="35" customWidth="1"/>
    <col min="15363" max="15363" width="17.44140625" style="35" customWidth="1"/>
    <col min="15364" max="15366" width="14.6640625" style="35" customWidth="1"/>
    <col min="15367" max="15368" width="18" style="35" customWidth="1"/>
    <col min="15369" max="15371" width="15.6640625" style="35" customWidth="1"/>
    <col min="15372" max="15372" width="17.5546875" style="35" customWidth="1"/>
    <col min="15373" max="15374" width="16.6640625" style="35" customWidth="1"/>
    <col min="15375" max="15613" width="9.109375" style="35"/>
    <col min="15614" max="15614" width="4" style="35" customWidth="1"/>
    <col min="15615" max="15615" width="6" style="35" customWidth="1"/>
    <col min="15616" max="15616" width="52.109375" style="35" customWidth="1"/>
    <col min="15617" max="15618" width="16.6640625" style="35" customWidth="1"/>
    <col min="15619" max="15619" width="17.44140625" style="35" customWidth="1"/>
    <col min="15620" max="15622" width="14.6640625" style="35" customWidth="1"/>
    <col min="15623" max="15624" width="18" style="35" customWidth="1"/>
    <col min="15625" max="15627" width="15.6640625" style="35" customWidth="1"/>
    <col min="15628" max="15628" width="17.5546875" style="35" customWidth="1"/>
    <col min="15629" max="15630" width="16.6640625" style="35" customWidth="1"/>
    <col min="15631" max="15869" width="9.109375" style="35"/>
    <col min="15870" max="15870" width="4" style="35" customWidth="1"/>
    <col min="15871" max="15871" width="6" style="35" customWidth="1"/>
    <col min="15872" max="15872" width="52.109375" style="35" customWidth="1"/>
    <col min="15873" max="15874" width="16.6640625" style="35" customWidth="1"/>
    <col min="15875" max="15875" width="17.44140625" style="35" customWidth="1"/>
    <col min="15876" max="15878" width="14.6640625" style="35" customWidth="1"/>
    <col min="15879" max="15880" width="18" style="35" customWidth="1"/>
    <col min="15881" max="15883" width="15.6640625" style="35" customWidth="1"/>
    <col min="15884" max="15884" width="17.5546875" style="35" customWidth="1"/>
    <col min="15885" max="15886" width="16.6640625" style="35" customWidth="1"/>
    <col min="15887" max="16125" width="9.109375" style="35"/>
    <col min="16126" max="16126" width="4" style="35" customWidth="1"/>
    <col min="16127" max="16127" width="6" style="35" customWidth="1"/>
    <col min="16128" max="16128" width="52.109375" style="35" customWidth="1"/>
    <col min="16129" max="16130" width="16.6640625" style="35" customWidth="1"/>
    <col min="16131" max="16131" width="17.44140625" style="35" customWidth="1"/>
    <col min="16132" max="16134" width="14.6640625" style="35" customWidth="1"/>
    <col min="16135" max="16136" width="18" style="35" customWidth="1"/>
    <col min="16137" max="16139" width="15.6640625" style="35" customWidth="1"/>
    <col min="16140" max="16140" width="17.5546875" style="35" customWidth="1"/>
    <col min="16141" max="16142" width="16.6640625" style="35" customWidth="1"/>
    <col min="16143" max="16384" width="9.109375" style="35"/>
  </cols>
  <sheetData>
    <row r="2" spans="1:14" s="36" customFormat="1" ht="21" x14ac:dyDescent="0.3">
      <c r="A2" s="244" t="s">
        <v>444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spans="1:14" s="36" customFormat="1" x14ac:dyDescent="0.3">
      <c r="A3" s="37"/>
      <c r="B3" s="37"/>
      <c r="C3" s="37"/>
      <c r="D3" s="37"/>
      <c r="E3" s="37"/>
      <c r="F3" s="37" t="s">
        <v>463</v>
      </c>
      <c r="G3" s="37"/>
      <c r="H3" s="37"/>
      <c r="I3" s="37"/>
      <c r="J3" s="37"/>
      <c r="K3" s="37"/>
      <c r="L3" s="37"/>
      <c r="M3" s="37"/>
      <c r="N3" s="37"/>
    </row>
    <row r="4" spans="1:14" s="36" customFormat="1" ht="18.600000000000001" thickBot="1" x14ac:dyDescent="0.4">
      <c r="A4" s="38" t="s">
        <v>440</v>
      </c>
      <c r="B4" s="39"/>
      <c r="C4" s="39"/>
      <c r="D4" s="40"/>
      <c r="E4" s="40"/>
      <c r="F4" s="40"/>
      <c r="M4" s="41"/>
      <c r="N4" s="41"/>
    </row>
    <row r="5" spans="1:14" s="36" customFormat="1" ht="18.600000000000001" thickBot="1" x14ac:dyDescent="0.4">
      <c r="A5" s="42" t="s">
        <v>443</v>
      </c>
      <c r="B5" s="43"/>
      <c r="C5" s="43"/>
      <c r="D5" s="44"/>
      <c r="E5" s="44"/>
      <c r="F5" s="44"/>
      <c r="M5" s="41"/>
      <c r="N5" s="41"/>
    </row>
    <row r="6" spans="1:14" s="36" customFormat="1" ht="16.2" thickBot="1" x14ac:dyDescent="0.35">
      <c r="A6" s="200" t="s">
        <v>441</v>
      </c>
      <c r="B6" s="43"/>
      <c r="C6" s="43"/>
      <c r="D6" s="44"/>
      <c r="E6" s="44"/>
      <c r="F6" s="44"/>
      <c r="M6" s="41"/>
      <c r="N6" s="41"/>
    </row>
    <row r="7" spans="1:14" s="36" customFormat="1" ht="18" x14ac:dyDescent="0.35">
      <c r="A7" s="45"/>
      <c r="B7" s="46"/>
      <c r="C7" s="46"/>
      <c r="D7" s="41"/>
      <c r="E7" s="41"/>
      <c r="F7" s="41"/>
      <c r="K7" s="32"/>
      <c r="M7" s="41"/>
      <c r="N7" s="41"/>
    </row>
    <row r="8" spans="1:14" s="50" customFormat="1" ht="23.4" x14ac:dyDescent="0.45">
      <c r="A8" s="47"/>
      <c r="B8" s="48"/>
      <c r="C8" s="49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4" s="50" customFormat="1" ht="16.2" thickBot="1" x14ac:dyDescent="0.3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s="51" customFormat="1" ht="10.199999999999999" x14ac:dyDescent="0.2">
      <c r="A10" s="245" t="s">
        <v>42</v>
      </c>
      <c r="B10" s="247" t="s">
        <v>43</v>
      </c>
      <c r="C10" s="249" t="s">
        <v>44</v>
      </c>
      <c r="D10" s="238" t="s">
        <v>445</v>
      </c>
      <c r="E10" s="238" t="s">
        <v>446</v>
      </c>
      <c r="F10" s="251" t="s">
        <v>447</v>
      </c>
      <c r="G10" s="242" t="s">
        <v>276</v>
      </c>
      <c r="H10" s="242" t="s">
        <v>277</v>
      </c>
      <c r="I10" s="242" t="s">
        <v>278</v>
      </c>
      <c r="J10" s="242" t="s">
        <v>279</v>
      </c>
      <c r="K10" s="242" t="s">
        <v>280</v>
      </c>
      <c r="L10" s="242" t="s">
        <v>281</v>
      </c>
      <c r="M10" s="238" t="s">
        <v>266</v>
      </c>
      <c r="N10" s="238" t="s">
        <v>448</v>
      </c>
    </row>
    <row r="11" spans="1:14" s="51" customFormat="1" ht="92.25" customHeight="1" thickBot="1" x14ac:dyDescent="0.25">
      <c r="A11" s="246"/>
      <c r="B11" s="248"/>
      <c r="C11" s="250"/>
      <c r="D11" s="239"/>
      <c r="E11" s="239"/>
      <c r="F11" s="252"/>
      <c r="G11" s="243"/>
      <c r="H11" s="243"/>
      <c r="I11" s="243"/>
      <c r="J11" s="243"/>
      <c r="K11" s="243"/>
      <c r="L11" s="243"/>
      <c r="M11" s="239"/>
      <c r="N11" s="239"/>
    </row>
    <row r="12" spans="1:14" s="57" customFormat="1" ht="14.4" thickTop="1" x14ac:dyDescent="0.2">
      <c r="A12" s="52"/>
      <c r="B12" s="53"/>
      <c r="C12" s="54"/>
      <c r="D12" s="53"/>
      <c r="E12" s="55"/>
      <c r="F12" s="53"/>
      <c r="G12" s="56"/>
      <c r="H12" s="56"/>
      <c r="I12" s="56"/>
      <c r="J12" s="56"/>
      <c r="K12" s="56"/>
      <c r="L12" s="56"/>
      <c r="M12" s="53"/>
      <c r="N12" s="53"/>
    </row>
    <row r="13" spans="1:14" s="62" customFormat="1" ht="14.4" thickBot="1" x14ac:dyDescent="0.25">
      <c r="A13" s="58">
        <v>1</v>
      </c>
      <c r="B13" s="59">
        <v>2</v>
      </c>
      <c r="C13" s="59">
        <v>3</v>
      </c>
      <c r="D13" s="60" t="s">
        <v>45</v>
      </c>
      <c r="E13" s="60">
        <v>5</v>
      </c>
      <c r="F13" s="60" t="s">
        <v>282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59">
        <v>13</v>
      </c>
      <c r="N13" s="59">
        <v>14</v>
      </c>
    </row>
    <row r="14" spans="1:14" s="50" customFormat="1" ht="16.2" thickTop="1" x14ac:dyDescent="0.3">
      <c r="A14" s="240" t="s">
        <v>267</v>
      </c>
      <c r="B14" s="241"/>
      <c r="C14" s="241"/>
      <c r="D14" s="63">
        <f>SUM(D15)</f>
        <v>2574000</v>
      </c>
      <c r="E14" s="63">
        <f t="shared" ref="E14:N14" si="0">SUM(E15)</f>
        <v>2050000</v>
      </c>
      <c r="F14" s="63">
        <f t="shared" si="0"/>
        <v>524000</v>
      </c>
      <c r="G14" s="63">
        <f t="shared" si="0"/>
        <v>462000</v>
      </c>
      <c r="H14" s="63">
        <f t="shared" si="0"/>
        <v>37000</v>
      </c>
      <c r="I14" s="63">
        <f t="shared" si="0"/>
        <v>0</v>
      </c>
      <c r="J14" s="63">
        <f t="shared" si="0"/>
        <v>30000</v>
      </c>
      <c r="K14" s="63">
        <f t="shared" si="0"/>
        <v>0</v>
      </c>
      <c r="L14" s="63">
        <f t="shared" si="0"/>
        <v>0</v>
      </c>
      <c r="M14" s="63">
        <f t="shared" si="0"/>
        <v>2702000</v>
      </c>
      <c r="N14" s="63">
        <f t="shared" si="0"/>
        <v>2735000</v>
      </c>
    </row>
    <row r="15" spans="1:14" s="65" customFormat="1" x14ac:dyDescent="0.3">
      <c r="A15" s="233" t="s">
        <v>46</v>
      </c>
      <c r="B15" s="234"/>
      <c r="C15" s="234"/>
      <c r="D15" s="64">
        <f>D16+D123</f>
        <v>2574000</v>
      </c>
      <c r="E15" s="64">
        <f t="shared" ref="E15:N15" si="1">E16+E123</f>
        <v>2050000</v>
      </c>
      <c r="F15" s="64">
        <f t="shared" si="1"/>
        <v>524000</v>
      </c>
      <c r="G15" s="64">
        <f t="shared" si="1"/>
        <v>462000</v>
      </c>
      <c r="H15" s="64">
        <f t="shared" si="1"/>
        <v>37000</v>
      </c>
      <c r="I15" s="64">
        <f t="shared" si="1"/>
        <v>0</v>
      </c>
      <c r="J15" s="64">
        <f t="shared" si="1"/>
        <v>30000</v>
      </c>
      <c r="K15" s="64">
        <f t="shared" si="1"/>
        <v>0</v>
      </c>
      <c r="L15" s="64">
        <f t="shared" si="1"/>
        <v>0</v>
      </c>
      <c r="M15" s="64">
        <f t="shared" si="1"/>
        <v>2702000</v>
      </c>
      <c r="N15" s="64">
        <f t="shared" si="1"/>
        <v>2735000</v>
      </c>
    </row>
    <row r="16" spans="1:14" x14ac:dyDescent="0.3">
      <c r="A16" s="233" t="s">
        <v>47</v>
      </c>
      <c r="B16" s="234"/>
      <c r="C16" s="234"/>
      <c r="D16" s="66">
        <f>D17+D75+D91+D93+D97+D120+D95</f>
        <v>2574000</v>
      </c>
      <c r="E16" s="66">
        <f t="shared" ref="E16:N16" si="2">E17+E75+E91+E93+E97+E120+E95</f>
        <v>2050000</v>
      </c>
      <c r="F16" s="66">
        <f t="shared" si="2"/>
        <v>524000</v>
      </c>
      <c r="G16" s="66">
        <f t="shared" si="2"/>
        <v>462000</v>
      </c>
      <c r="H16" s="66">
        <f t="shared" si="2"/>
        <v>37000</v>
      </c>
      <c r="I16" s="66">
        <f t="shared" si="2"/>
        <v>0</v>
      </c>
      <c r="J16" s="66">
        <f t="shared" si="2"/>
        <v>30000</v>
      </c>
      <c r="K16" s="66">
        <f t="shared" si="2"/>
        <v>0</v>
      </c>
      <c r="L16" s="66">
        <f t="shared" si="2"/>
        <v>0</v>
      </c>
      <c r="M16" s="66">
        <f t="shared" si="2"/>
        <v>2702000</v>
      </c>
      <c r="N16" s="66">
        <f t="shared" si="2"/>
        <v>2735000</v>
      </c>
    </row>
    <row r="17" spans="1:14" x14ac:dyDescent="0.3">
      <c r="A17" s="233" t="s">
        <v>48</v>
      </c>
      <c r="B17" s="234"/>
      <c r="C17" s="234"/>
      <c r="D17" s="67">
        <f>SUM(D18)</f>
        <v>2176000</v>
      </c>
      <c r="E17" s="67">
        <f t="shared" ref="E17:N17" si="3">SUM(E18)</f>
        <v>1875000</v>
      </c>
      <c r="F17" s="67">
        <f t="shared" si="3"/>
        <v>301000</v>
      </c>
      <c r="G17" s="67">
        <f t="shared" si="3"/>
        <v>286000</v>
      </c>
      <c r="H17" s="67">
        <f t="shared" si="3"/>
        <v>0</v>
      </c>
      <c r="I17" s="67">
        <f t="shared" si="3"/>
        <v>0</v>
      </c>
      <c r="J17" s="67">
        <f t="shared" si="3"/>
        <v>20000</v>
      </c>
      <c r="K17" s="67">
        <f t="shared" si="3"/>
        <v>0</v>
      </c>
      <c r="L17" s="67">
        <f t="shared" si="3"/>
        <v>0</v>
      </c>
      <c r="M17" s="67">
        <f t="shared" si="3"/>
        <v>2301000</v>
      </c>
      <c r="N17" s="67">
        <f t="shared" si="3"/>
        <v>2329000</v>
      </c>
    </row>
    <row r="18" spans="1:14" x14ac:dyDescent="0.3">
      <c r="A18" s="68"/>
      <c r="B18" s="69" t="s">
        <v>49</v>
      </c>
      <c r="C18" s="70" t="s">
        <v>50</v>
      </c>
      <c r="D18" s="67">
        <f>D19+D27+D59+D66+D69+D72</f>
        <v>2176000</v>
      </c>
      <c r="E18" s="67">
        <f t="shared" ref="E18:N18" si="4">E19+E27+E59+E66+E69+E72</f>
        <v>1875000</v>
      </c>
      <c r="F18" s="67">
        <f t="shared" si="4"/>
        <v>301000</v>
      </c>
      <c r="G18" s="67">
        <f t="shared" si="4"/>
        <v>286000</v>
      </c>
      <c r="H18" s="67">
        <f t="shared" si="4"/>
        <v>0</v>
      </c>
      <c r="I18" s="67">
        <f t="shared" si="4"/>
        <v>0</v>
      </c>
      <c r="J18" s="67">
        <f t="shared" si="4"/>
        <v>20000</v>
      </c>
      <c r="K18" s="67">
        <f t="shared" si="4"/>
        <v>0</v>
      </c>
      <c r="L18" s="67">
        <f t="shared" si="4"/>
        <v>0</v>
      </c>
      <c r="M18" s="67">
        <f t="shared" si="4"/>
        <v>2301000</v>
      </c>
      <c r="N18" s="67">
        <f t="shared" si="4"/>
        <v>2329000</v>
      </c>
    </row>
    <row r="19" spans="1:14" x14ac:dyDescent="0.3">
      <c r="A19" s="68"/>
      <c r="B19" s="69" t="s">
        <v>51</v>
      </c>
      <c r="C19" s="70" t="s">
        <v>52</v>
      </c>
      <c r="D19" s="67">
        <f>D20+D22+D24</f>
        <v>1683000</v>
      </c>
      <c r="E19" s="67">
        <f t="shared" ref="E19:N19" si="5">E20+E22+E24</f>
        <v>1478000</v>
      </c>
      <c r="F19" s="67">
        <f t="shared" si="5"/>
        <v>205000</v>
      </c>
      <c r="G19" s="67">
        <f t="shared" si="5"/>
        <v>205000</v>
      </c>
      <c r="H19" s="67">
        <f t="shared" si="5"/>
        <v>0</v>
      </c>
      <c r="I19" s="67">
        <f t="shared" si="5"/>
        <v>0</v>
      </c>
      <c r="J19" s="67">
        <f t="shared" si="5"/>
        <v>0</v>
      </c>
      <c r="K19" s="67">
        <f t="shared" si="5"/>
        <v>0</v>
      </c>
      <c r="L19" s="67">
        <f t="shared" si="5"/>
        <v>0</v>
      </c>
      <c r="M19" s="67">
        <f t="shared" si="5"/>
        <v>1768000</v>
      </c>
      <c r="N19" s="67">
        <f t="shared" si="5"/>
        <v>1790000</v>
      </c>
    </row>
    <row r="20" spans="1:14" x14ac:dyDescent="0.3">
      <c r="A20" s="68"/>
      <c r="B20" s="69" t="s">
        <v>53</v>
      </c>
      <c r="C20" s="70" t="s">
        <v>54</v>
      </c>
      <c r="D20" s="67">
        <f>SUM(D21:D21)</f>
        <v>1396000</v>
      </c>
      <c r="E20" s="67">
        <f t="shared" ref="E20:N20" si="6">SUM(E21:E21)</f>
        <v>1232000</v>
      </c>
      <c r="F20" s="67">
        <f t="shared" si="6"/>
        <v>164000</v>
      </c>
      <c r="G20" s="67">
        <f t="shared" si="6"/>
        <v>164000</v>
      </c>
      <c r="H20" s="67">
        <f t="shared" si="6"/>
        <v>0</v>
      </c>
      <c r="I20" s="67">
        <f t="shared" si="6"/>
        <v>0</v>
      </c>
      <c r="J20" s="67">
        <f t="shared" si="6"/>
        <v>0</v>
      </c>
      <c r="K20" s="67">
        <f t="shared" si="6"/>
        <v>0</v>
      </c>
      <c r="L20" s="67">
        <f t="shared" si="6"/>
        <v>0</v>
      </c>
      <c r="M20" s="67">
        <f t="shared" si="6"/>
        <v>1452000</v>
      </c>
      <c r="N20" s="67">
        <f t="shared" si="6"/>
        <v>1470000</v>
      </c>
    </row>
    <row r="21" spans="1:14" x14ac:dyDescent="0.3">
      <c r="A21" s="71" t="s">
        <v>55</v>
      </c>
      <c r="B21" s="72" t="s">
        <v>56</v>
      </c>
      <c r="C21" s="73" t="s">
        <v>57</v>
      </c>
      <c r="D21" s="74">
        <f>E21+F21</f>
        <v>1396000</v>
      </c>
      <c r="E21" s="97">
        <v>1232000</v>
      </c>
      <c r="F21" s="74">
        <v>164000</v>
      </c>
      <c r="G21" s="99">
        <v>164000</v>
      </c>
      <c r="H21" s="99"/>
      <c r="I21" s="99"/>
      <c r="J21" s="99"/>
      <c r="K21" s="99"/>
      <c r="L21" s="99"/>
      <c r="M21" s="97">
        <v>1452000</v>
      </c>
      <c r="N21" s="97">
        <v>1470000</v>
      </c>
    </row>
    <row r="22" spans="1:14" x14ac:dyDescent="0.3">
      <c r="A22" s="75"/>
      <c r="B22" s="76">
        <v>312</v>
      </c>
      <c r="C22" s="77" t="s">
        <v>58</v>
      </c>
      <c r="D22" s="78">
        <f>SUM(D23)</f>
        <v>56000</v>
      </c>
      <c r="E22" s="78">
        <f t="shared" ref="E22:N22" si="7">SUM(E23)</f>
        <v>42000</v>
      </c>
      <c r="F22" s="78">
        <f t="shared" si="7"/>
        <v>14000</v>
      </c>
      <c r="G22" s="78">
        <f t="shared" si="7"/>
        <v>14000</v>
      </c>
      <c r="H22" s="78">
        <f t="shared" si="7"/>
        <v>0</v>
      </c>
      <c r="I22" s="78">
        <f t="shared" si="7"/>
        <v>0</v>
      </c>
      <c r="J22" s="78">
        <f t="shared" si="7"/>
        <v>0</v>
      </c>
      <c r="K22" s="78">
        <f t="shared" si="7"/>
        <v>0</v>
      </c>
      <c r="L22" s="78">
        <f t="shared" si="7"/>
        <v>0</v>
      </c>
      <c r="M22" s="78">
        <f t="shared" si="7"/>
        <v>77000</v>
      </c>
      <c r="N22" s="78">
        <f t="shared" si="7"/>
        <v>78000</v>
      </c>
    </row>
    <row r="23" spans="1:14" x14ac:dyDescent="0.3">
      <c r="A23" s="71" t="s">
        <v>59</v>
      </c>
      <c r="B23" s="72" t="s">
        <v>60</v>
      </c>
      <c r="C23" s="79" t="s">
        <v>61</v>
      </c>
      <c r="D23" s="74">
        <f>E23+F23</f>
        <v>56000</v>
      </c>
      <c r="E23" s="97">
        <v>42000</v>
      </c>
      <c r="F23" s="74">
        <v>14000</v>
      </c>
      <c r="G23" s="99">
        <v>14000</v>
      </c>
      <c r="H23" s="99"/>
      <c r="I23" s="99"/>
      <c r="J23" s="99"/>
      <c r="K23" s="99"/>
      <c r="L23" s="99"/>
      <c r="M23" s="97">
        <v>77000</v>
      </c>
      <c r="N23" s="97">
        <v>78000</v>
      </c>
    </row>
    <row r="24" spans="1:14" x14ac:dyDescent="0.3">
      <c r="A24" s="75"/>
      <c r="B24" s="76">
        <v>313</v>
      </c>
      <c r="C24" s="77" t="s">
        <v>62</v>
      </c>
      <c r="D24" s="78">
        <f>SUM(D25:D26)</f>
        <v>231000</v>
      </c>
      <c r="E24" s="78">
        <f t="shared" ref="E24:N24" si="8">SUM(E25:E26)</f>
        <v>204000</v>
      </c>
      <c r="F24" s="78">
        <f t="shared" si="8"/>
        <v>27000</v>
      </c>
      <c r="G24" s="78">
        <f t="shared" si="8"/>
        <v>27000</v>
      </c>
      <c r="H24" s="78">
        <f t="shared" si="8"/>
        <v>0</v>
      </c>
      <c r="I24" s="78">
        <f t="shared" si="8"/>
        <v>0</v>
      </c>
      <c r="J24" s="78">
        <f t="shared" si="8"/>
        <v>0</v>
      </c>
      <c r="K24" s="78">
        <f t="shared" si="8"/>
        <v>0</v>
      </c>
      <c r="L24" s="78">
        <f t="shared" si="8"/>
        <v>0</v>
      </c>
      <c r="M24" s="78">
        <f t="shared" si="8"/>
        <v>239000</v>
      </c>
      <c r="N24" s="78">
        <f t="shared" si="8"/>
        <v>242000</v>
      </c>
    </row>
    <row r="25" spans="1:14" x14ac:dyDescent="0.3">
      <c r="A25" s="71" t="s">
        <v>49</v>
      </c>
      <c r="B25" s="72" t="s">
        <v>63</v>
      </c>
      <c r="C25" s="79" t="s">
        <v>64</v>
      </c>
      <c r="D25" s="74">
        <f>E25+F25</f>
        <v>231000</v>
      </c>
      <c r="E25" s="97">
        <v>204000</v>
      </c>
      <c r="F25" s="74">
        <v>27000</v>
      </c>
      <c r="G25" s="99">
        <v>27000</v>
      </c>
      <c r="H25" s="99"/>
      <c r="I25" s="99"/>
      <c r="J25" s="99"/>
      <c r="K25" s="99"/>
      <c r="L25" s="99"/>
      <c r="M25" s="97">
        <v>239000</v>
      </c>
      <c r="N25" s="97">
        <v>242000</v>
      </c>
    </row>
    <row r="26" spans="1:14" x14ac:dyDescent="0.3">
      <c r="A26" s="71" t="s">
        <v>65</v>
      </c>
      <c r="B26" s="72" t="s">
        <v>66</v>
      </c>
      <c r="C26" s="79" t="s">
        <v>67</v>
      </c>
      <c r="D26" s="74">
        <f>E26+F26</f>
        <v>0</v>
      </c>
      <c r="E26" s="97">
        <v>0</v>
      </c>
      <c r="F26" s="74">
        <f>SUM(G26:L26)</f>
        <v>0</v>
      </c>
      <c r="G26" s="99"/>
      <c r="H26" s="99"/>
      <c r="I26" s="99"/>
      <c r="J26" s="99"/>
      <c r="K26" s="99"/>
      <c r="L26" s="99"/>
      <c r="M26" s="97"/>
      <c r="N26" s="97"/>
    </row>
    <row r="27" spans="1:14" x14ac:dyDescent="0.3">
      <c r="A27" s="80"/>
      <c r="B27" s="81" t="s">
        <v>68</v>
      </c>
      <c r="C27" s="70" t="s">
        <v>69</v>
      </c>
      <c r="D27" s="82">
        <f>D28+D33+D40+D52+D50</f>
        <v>488000</v>
      </c>
      <c r="E27" s="82">
        <f t="shared" ref="E27:N27" si="9">E28+E33+E40+E52+E50</f>
        <v>395000</v>
      </c>
      <c r="F27" s="82">
        <f t="shared" si="9"/>
        <v>93000</v>
      </c>
      <c r="G27" s="82">
        <f t="shared" si="9"/>
        <v>78000</v>
      </c>
      <c r="H27" s="82">
        <f t="shared" si="9"/>
        <v>0</v>
      </c>
      <c r="I27" s="82">
        <f t="shared" si="9"/>
        <v>0</v>
      </c>
      <c r="J27" s="82">
        <f t="shared" si="9"/>
        <v>20000</v>
      </c>
      <c r="K27" s="82">
        <f t="shared" si="9"/>
        <v>0</v>
      </c>
      <c r="L27" s="82">
        <f t="shared" si="9"/>
        <v>0</v>
      </c>
      <c r="M27" s="82">
        <f t="shared" si="9"/>
        <v>528000</v>
      </c>
      <c r="N27" s="82">
        <f t="shared" si="9"/>
        <v>534000</v>
      </c>
    </row>
    <row r="28" spans="1:14" x14ac:dyDescent="0.3">
      <c r="A28" s="80"/>
      <c r="B28" s="81" t="s">
        <v>70</v>
      </c>
      <c r="C28" s="70" t="s">
        <v>71</v>
      </c>
      <c r="D28" s="82">
        <f>SUM(D29:D32)</f>
        <v>40000</v>
      </c>
      <c r="E28" s="82">
        <f t="shared" ref="E28:N28" si="10">SUM(E29:E32)</f>
        <v>36000</v>
      </c>
      <c r="F28" s="82">
        <f t="shared" si="10"/>
        <v>4000</v>
      </c>
      <c r="G28" s="82">
        <f t="shared" si="10"/>
        <v>4000</v>
      </c>
      <c r="H28" s="82">
        <f t="shared" si="10"/>
        <v>0</v>
      </c>
      <c r="I28" s="82">
        <f t="shared" si="10"/>
        <v>0</v>
      </c>
      <c r="J28" s="82">
        <f t="shared" si="10"/>
        <v>0</v>
      </c>
      <c r="K28" s="82">
        <f t="shared" si="10"/>
        <v>0</v>
      </c>
      <c r="L28" s="82">
        <f t="shared" si="10"/>
        <v>0</v>
      </c>
      <c r="M28" s="82">
        <f t="shared" si="10"/>
        <v>42000</v>
      </c>
      <c r="N28" s="82">
        <f t="shared" si="10"/>
        <v>42000</v>
      </c>
    </row>
    <row r="29" spans="1:14" x14ac:dyDescent="0.3">
      <c r="A29" s="71"/>
      <c r="B29" s="72" t="s">
        <v>72</v>
      </c>
      <c r="C29" s="79" t="s">
        <v>73</v>
      </c>
      <c r="D29" s="74">
        <f>E29+F29</f>
        <v>0</v>
      </c>
      <c r="E29" s="97"/>
      <c r="F29" s="74">
        <f>SUM(G29:L29)</f>
        <v>0</v>
      </c>
      <c r="G29" s="99"/>
      <c r="H29" s="99"/>
      <c r="I29" s="99"/>
      <c r="J29" s="99"/>
      <c r="K29" s="99"/>
      <c r="L29" s="99"/>
      <c r="M29" s="97">
        <v>1000</v>
      </c>
      <c r="N29" s="97">
        <v>1000</v>
      </c>
    </row>
    <row r="30" spans="1:14" x14ac:dyDescent="0.3">
      <c r="A30" s="71" t="s">
        <v>74</v>
      </c>
      <c r="B30" s="72" t="s">
        <v>75</v>
      </c>
      <c r="C30" s="73" t="s">
        <v>76</v>
      </c>
      <c r="D30" s="74">
        <f>E30+F30</f>
        <v>39000</v>
      </c>
      <c r="E30" s="97">
        <v>35000</v>
      </c>
      <c r="F30" s="74">
        <f>SUM(G30:L30)</f>
        <v>4000</v>
      </c>
      <c r="G30" s="99">
        <v>4000</v>
      </c>
      <c r="H30" s="99"/>
      <c r="I30" s="99"/>
      <c r="J30" s="99"/>
      <c r="K30" s="99"/>
      <c r="L30" s="99"/>
      <c r="M30" s="97">
        <v>39000</v>
      </c>
      <c r="N30" s="97">
        <v>39000</v>
      </c>
    </row>
    <row r="31" spans="1:14" x14ac:dyDescent="0.3">
      <c r="A31" s="71" t="s">
        <v>77</v>
      </c>
      <c r="B31" s="72" t="s">
        <v>78</v>
      </c>
      <c r="C31" s="79" t="s">
        <v>79</v>
      </c>
      <c r="D31" s="74">
        <f>E31+F31</f>
        <v>1000</v>
      </c>
      <c r="E31" s="97">
        <v>1000</v>
      </c>
      <c r="F31" s="74">
        <f>SUM(G31:L31)</f>
        <v>0</v>
      </c>
      <c r="G31" s="99"/>
      <c r="H31" s="99"/>
      <c r="I31" s="99"/>
      <c r="J31" s="99"/>
      <c r="K31" s="99"/>
      <c r="L31" s="99"/>
      <c r="M31" s="97">
        <v>2000</v>
      </c>
      <c r="N31" s="97">
        <v>2000</v>
      </c>
    </row>
    <row r="32" spans="1:14" x14ac:dyDescent="0.3">
      <c r="A32" s="71"/>
      <c r="B32" s="72" t="s">
        <v>80</v>
      </c>
      <c r="C32" s="79" t="s">
        <v>81</v>
      </c>
      <c r="D32" s="74">
        <f>E32+F32</f>
        <v>0</v>
      </c>
      <c r="E32" s="97"/>
      <c r="F32" s="74">
        <f>SUM(G32:L32)</f>
        <v>0</v>
      </c>
      <c r="G32" s="99"/>
      <c r="H32" s="99"/>
      <c r="I32" s="99"/>
      <c r="J32" s="99"/>
      <c r="K32" s="99"/>
      <c r="L32" s="99"/>
      <c r="M32" s="97"/>
      <c r="N32" s="97"/>
    </row>
    <row r="33" spans="1:14" x14ac:dyDescent="0.3">
      <c r="A33" s="80"/>
      <c r="B33" s="81" t="s">
        <v>82</v>
      </c>
      <c r="C33" s="70" t="s">
        <v>83</v>
      </c>
      <c r="D33" s="82">
        <f>SUM(D34:D39)</f>
        <v>204000</v>
      </c>
      <c r="E33" s="82">
        <f t="shared" ref="E33:N33" si="11">SUM(E34:E39)</f>
        <v>191000</v>
      </c>
      <c r="F33" s="82">
        <f t="shared" si="11"/>
        <v>13000</v>
      </c>
      <c r="G33" s="82">
        <f t="shared" si="11"/>
        <v>13000</v>
      </c>
      <c r="H33" s="82">
        <f t="shared" si="11"/>
        <v>0</v>
      </c>
      <c r="I33" s="82">
        <f t="shared" si="11"/>
        <v>0</v>
      </c>
      <c r="J33" s="82">
        <f t="shared" si="11"/>
        <v>0</v>
      </c>
      <c r="K33" s="82">
        <f t="shared" si="11"/>
        <v>0</v>
      </c>
      <c r="L33" s="82">
        <f t="shared" si="11"/>
        <v>0</v>
      </c>
      <c r="M33" s="82">
        <f t="shared" si="11"/>
        <v>149000</v>
      </c>
      <c r="N33" s="82">
        <f t="shared" si="11"/>
        <v>151000</v>
      </c>
    </row>
    <row r="34" spans="1:14" x14ac:dyDescent="0.3">
      <c r="A34" s="71" t="s">
        <v>84</v>
      </c>
      <c r="B34" s="72" t="s">
        <v>85</v>
      </c>
      <c r="C34" s="79" t="s">
        <v>86</v>
      </c>
      <c r="D34" s="74">
        <f t="shared" ref="D34:D39" si="12">E34+F34</f>
        <v>25000</v>
      </c>
      <c r="E34" s="97">
        <v>13000</v>
      </c>
      <c r="F34" s="74">
        <v>12000</v>
      </c>
      <c r="G34" s="99">
        <v>12000</v>
      </c>
      <c r="H34" s="99"/>
      <c r="I34" s="99"/>
      <c r="J34" s="99"/>
      <c r="K34" s="99"/>
      <c r="L34" s="99"/>
      <c r="M34" s="97">
        <v>22000</v>
      </c>
      <c r="N34" s="97">
        <v>23000</v>
      </c>
    </row>
    <row r="35" spans="1:14" x14ac:dyDescent="0.3">
      <c r="A35" s="71" t="s">
        <v>87</v>
      </c>
      <c r="B35" s="72" t="s">
        <v>88</v>
      </c>
      <c r="C35" s="79" t="s">
        <v>89</v>
      </c>
      <c r="D35" s="74">
        <f t="shared" si="12"/>
        <v>2000</v>
      </c>
      <c r="E35" s="97">
        <v>1000</v>
      </c>
      <c r="F35" s="74">
        <v>1000</v>
      </c>
      <c r="G35" s="99">
        <v>1000</v>
      </c>
      <c r="H35" s="99"/>
      <c r="I35" s="99"/>
      <c r="J35" s="99"/>
      <c r="K35" s="99"/>
      <c r="L35" s="99"/>
      <c r="M35" s="97">
        <v>1000</v>
      </c>
      <c r="N35" s="97">
        <v>1000</v>
      </c>
    </row>
    <row r="36" spans="1:14" x14ac:dyDescent="0.3">
      <c r="A36" s="71" t="s">
        <v>90</v>
      </c>
      <c r="B36" s="72" t="s">
        <v>91</v>
      </c>
      <c r="C36" s="79" t="s">
        <v>92</v>
      </c>
      <c r="D36" s="74">
        <f t="shared" si="12"/>
        <v>174000</v>
      </c>
      <c r="E36" s="97">
        <v>174000</v>
      </c>
      <c r="F36" s="74">
        <f t="shared" ref="F36:F39" si="13">SUM(G36:L36)</f>
        <v>0</v>
      </c>
      <c r="G36" s="99"/>
      <c r="H36" s="99"/>
      <c r="I36" s="99"/>
      <c r="J36" s="99"/>
      <c r="K36" s="99"/>
      <c r="L36" s="99"/>
      <c r="M36" s="97">
        <v>121000</v>
      </c>
      <c r="N36" s="97">
        <v>122000</v>
      </c>
    </row>
    <row r="37" spans="1:14" x14ac:dyDescent="0.3">
      <c r="A37" s="71" t="s">
        <v>93</v>
      </c>
      <c r="B37" s="72" t="s">
        <v>94</v>
      </c>
      <c r="C37" s="79" t="s">
        <v>95</v>
      </c>
      <c r="D37" s="74">
        <f t="shared" si="12"/>
        <v>1000</v>
      </c>
      <c r="E37" s="97">
        <v>1000</v>
      </c>
      <c r="F37" s="74">
        <f t="shared" si="13"/>
        <v>0</v>
      </c>
      <c r="G37" s="99"/>
      <c r="H37" s="99"/>
      <c r="I37" s="99"/>
      <c r="J37" s="99"/>
      <c r="K37" s="99"/>
      <c r="L37" s="99"/>
      <c r="M37" s="97">
        <v>3000</v>
      </c>
      <c r="N37" s="97">
        <v>3000</v>
      </c>
    </row>
    <row r="38" spans="1:14" x14ac:dyDescent="0.3">
      <c r="A38" s="71" t="s">
        <v>96</v>
      </c>
      <c r="B38" s="72" t="s">
        <v>97</v>
      </c>
      <c r="C38" s="79" t="s">
        <v>98</v>
      </c>
      <c r="D38" s="74">
        <f t="shared" si="12"/>
        <v>2000</v>
      </c>
      <c r="E38" s="97">
        <v>2000</v>
      </c>
      <c r="F38" s="74">
        <f t="shared" si="13"/>
        <v>0</v>
      </c>
      <c r="G38" s="99"/>
      <c r="H38" s="99"/>
      <c r="I38" s="99"/>
      <c r="J38" s="99"/>
      <c r="K38" s="99"/>
      <c r="L38" s="99"/>
      <c r="M38" s="97">
        <v>1000</v>
      </c>
      <c r="N38" s="97">
        <v>1000</v>
      </c>
    </row>
    <row r="39" spans="1:14" x14ac:dyDescent="0.3">
      <c r="A39" s="71"/>
      <c r="B39" s="72" t="s">
        <v>99</v>
      </c>
      <c r="C39" s="79" t="s">
        <v>100</v>
      </c>
      <c r="D39" s="74">
        <f t="shared" si="12"/>
        <v>0</v>
      </c>
      <c r="E39" s="97"/>
      <c r="F39" s="74">
        <f t="shared" si="13"/>
        <v>0</v>
      </c>
      <c r="G39" s="99"/>
      <c r="H39" s="99"/>
      <c r="I39" s="99"/>
      <c r="J39" s="99"/>
      <c r="K39" s="99"/>
      <c r="L39" s="99"/>
      <c r="M39" s="97">
        <v>1000</v>
      </c>
      <c r="N39" s="97">
        <v>1000</v>
      </c>
    </row>
    <row r="40" spans="1:14" x14ac:dyDescent="0.3">
      <c r="A40" s="80"/>
      <c r="B40" s="81" t="s">
        <v>101</v>
      </c>
      <c r="C40" s="70" t="s">
        <v>102</v>
      </c>
      <c r="D40" s="82">
        <f>SUM(D41:D49)</f>
        <v>182000</v>
      </c>
      <c r="E40" s="82">
        <f t="shared" ref="E40:N40" si="14">SUM(E41:E49)</f>
        <v>123000</v>
      </c>
      <c r="F40" s="82">
        <f t="shared" si="14"/>
        <v>59000</v>
      </c>
      <c r="G40" s="82">
        <f t="shared" si="14"/>
        <v>49000</v>
      </c>
      <c r="H40" s="82">
        <f t="shared" si="14"/>
        <v>0</v>
      </c>
      <c r="I40" s="82">
        <f t="shared" si="14"/>
        <v>0</v>
      </c>
      <c r="J40" s="82">
        <f t="shared" si="14"/>
        <v>10000</v>
      </c>
      <c r="K40" s="82">
        <f t="shared" si="14"/>
        <v>0</v>
      </c>
      <c r="L40" s="82">
        <f t="shared" si="14"/>
        <v>0</v>
      </c>
      <c r="M40" s="82">
        <f t="shared" si="14"/>
        <v>267000</v>
      </c>
      <c r="N40" s="82">
        <f t="shared" si="14"/>
        <v>270000</v>
      </c>
    </row>
    <row r="41" spans="1:14" x14ac:dyDescent="0.3">
      <c r="A41" s="71" t="s">
        <v>103</v>
      </c>
      <c r="B41" s="72" t="s">
        <v>104</v>
      </c>
      <c r="C41" s="79" t="s">
        <v>105</v>
      </c>
      <c r="D41" s="74">
        <f t="shared" ref="D41:D49" si="15">E41+F41</f>
        <v>19000</v>
      </c>
      <c r="E41" s="97">
        <v>5000</v>
      </c>
      <c r="F41" s="74">
        <f t="shared" ref="F41:F49" si="16">SUM(G41:L41)</f>
        <v>14000</v>
      </c>
      <c r="G41" s="99">
        <v>14000</v>
      </c>
      <c r="H41" s="99"/>
      <c r="I41" s="99"/>
      <c r="J41" s="99"/>
      <c r="K41" s="99"/>
      <c r="L41" s="99"/>
      <c r="M41" s="97">
        <v>25000</v>
      </c>
      <c r="N41" s="97">
        <v>25000</v>
      </c>
    </row>
    <row r="42" spans="1:14" x14ac:dyDescent="0.3">
      <c r="A42" s="71" t="s">
        <v>106</v>
      </c>
      <c r="B42" s="72" t="s">
        <v>107</v>
      </c>
      <c r="C42" s="79" t="s">
        <v>108</v>
      </c>
      <c r="D42" s="74">
        <f t="shared" si="15"/>
        <v>40000</v>
      </c>
      <c r="E42" s="97">
        <v>35000</v>
      </c>
      <c r="F42" s="74">
        <f t="shared" si="16"/>
        <v>5000</v>
      </c>
      <c r="G42" s="99">
        <v>5000</v>
      </c>
      <c r="H42" s="99"/>
      <c r="I42" s="99"/>
      <c r="J42" s="99"/>
      <c r="K42" s="99"/>
      <c r="L42" s="99"/>
      <c r="M42" s="97">
        <v>10000</v>
      </c>
      <c r="N42" s="97">
        <v>10000</v>
      </c>
    </row>
    <row r="43" spans="1:14" x14ac:dyDescent="0.3">
      <c r="A43" s="71"/>
      <c r="B43" s="72" t="s">
        <v>109</v>
      </c>
      <c r="C43" s="79" t="s">
        <v>110</v>
      </c>
      <c r="D43" s="74">
        <f t="shared" si="15"/>
        <v>0</v>
      </c>
      <c r="E43" s="97"/>
      <c r="F43" s="74"/>
      <c r="G43" s="99"/>
      <c r="H43" s="99"/>
      <c r="I43" s="99"/>
      <c r="J43" s="99"/>
      <c r="K43" s="99"/>
      <c r="L43" s="99"/>
      <c r="M43" s="97">
        <v>31000</v>
      </c>
      <c r="N43" s="97">
        <v>31000</v>
      </c>
    </row>
    <row r="44" spans="1:14" x14ac:dyDescent="0.3">
      <c r="A44" s="71" t="s">
        <v>111</v>
      </c>
      <c r="B44" s="72" t="s">
        <v>112</v>
      </c>
      <c r="C44" s="79" t="s">
        <v>113</v>
      </c>
      <c r="D44" s="74">
        <f t="shared" si="15"/>
        <v>84000</v>
      </c>
      <c r="E44" s="97">
        <v>73000</v>
      </c>
      <c r="F44" s="74">
        <f t="shared" si="16"/>
        <v>11000</v>
      </c>
      <c r="G44" s="99">
        <v>11000</v>
      </c>
      <c r="H44" s="99"/>
      <c r="I44" s="99"/>
      <c r="J44" s="99"/>
      <c r="K44" s="99"/>
      <c r="L44" s="99"/>
      <c r="M44" s="97">
        <v>87000</v>
      </c>
      <c r="N44" s="97">
        <v>88000</v>
      </c>
    </row>
    <row r="45" spans="1:14" x14ac:dyDescent="0.3">
      <c r="A45" s="71" t="s">
        <v>114</v>
      </c>
      <c r="B45" s="72" t="s">
        <v>115</v>
      </c>
      <c r="C45" s="79" t="s">
        <v>116</v>
      </c>
      <c r="D45" s="74">
        <f t="shared" si="15"/>
        <v>0</v>
      </c>
      <c r="E45" s="97"/>
      <c r="F45" s="74">
        <f t="shared" si="16"/>
        <v>0</v>
      </c>
      <c r="G45" s="99"/>
      <c r="H45" s="99"/>
      <c r="I45" s="99"/>
      <c r="J45" s="99"/>
      <c r="K45" s="99"/>
      <c r="L45" s="99"/>
      <c r="M45" s="97">
        <v>46000</v>
      </c>
      <c r="N45" s="97">
        <v>47000</v>
      </c>
    </row>
    <row r="46" spans="1:14" x14ac:dyDescent="0.3">
      <c r="A46" s="71"/>
      <c r="B46" s="72" t="s">
        <v>117</v>
      </c>
      <c r="C46" s="79" t="s">
        <v>118</v>
      </c>
      <c r="D46" s="74">
        <f t="shared" si="15"/>
        <v>0</v>
      </c>
      <c r="E46" s="97"/>
      <c r="F46" s="74">
        <f t="shared" si="16"/>
        <v>0</v>
      </c>
      <c r="G46" s="99"/>
      <c r="H46" s="99"/>
      <c r="I46" s="99"/>
      <c r="J46" s="99"/>
      <c r="K46" s="99"/>
      <c r="L46" s="99"/>
      <c r="M46" s="97"/>
      <c r="N46" s="97"/>
    </row>
    <row r="47" spans="1:14" x14ac:dyDescent="0.3">
      <c r="A47" s="71" t="s">
        <v>119</v>
      </c>
      <c r="B47" s="72" t="s">
        <v>120</v>
      </c>
      <c r="C47" s="79" t="s">
        <v>121</v>
      </c>
      <c r="D47" s="74">
        <f t="shared" si="15"/>
        <v>15000</v>
      </c>
      <c r="E47" s="97">
        <v>3000</v>
      </c>
      <c r="F47" s="74">
        <f t="shared" si="16"/>
        <v>12000</v>
      </c>
      <c r="G47" s="99">
        <v>12000</v>
      </c>
      <c r="H47" s="99"/>
      <c r="I47" s="99"/>
      <c r="J47" s="99"/>
      <c r="K47" s="99"/>
      <c r="L47" s="99"/>
      <c r="M47" s="97">
        <v>15000</v>
      </c>
      <c r="N47" s="97">
        <v>16000</v>
      </c>
    </row>
    <row r="48" spans="1:14" x14ac:dyDescent="0.3">
      <c r="A48" s="71" t="s">
        <v>122</v>
      </c>
      <c r="B48" s="72" t="s">
        <v>123</v>
      </c>
      <c r="C48" s="79" t="s">
        <v>124</v>
      </c>
      <c r="D48" s="74">
        <f t="shared" si="15"/>
        <v>14000</v>
      </c>
      <c r="E48" s="97">
        <v>7000</v>
      </c>
      <c r="F48" s="74">
        <f t="shared" si="16"/>
        <v>7000</v>
      </c>
      <c r="G48" s="99">
        <v>7000</v>
      </c>
      <c r="H48" s="99"/>
      <c r="I48" s="99"/>
      <c r="J48" s="99"/>
      <c r="K48" s="99"/>
      <c r="L48" s="99"/>
      <c r="M48" s="97">
        <v>22000</v>
      </c>
      <c r="N48" s="97">
        <v>22000</v>
      </c>
    </row>
    <row r="49" spans="1:14" x14ac:dyDescent="0.3">
      <c r="A49" s="71" t="s">
        <v>125</v>
      </c>
      <c r="B49" s="72" t="s">
        <v>126</v>
      </c>
      <c r="C49" s="79" t="s">
        <v>127</v>
      </c>
      <c r="D49" s="74">
        <f t="shared" si="15"/>
        <v>10000</v>
      </c>
      <c r="E49" s="97"/>
      <c r="F49" s="74">
        <f t="shared" si="16"/>
        <v>10000</v>
      </c>
      <c r="G49" s="99"/>
      <c r="H49" s="99"/>
      <c r="I49" s="99"/>
      <c r="J49" s="99">
        <v>10000</v>
      </c>
      <c r="K49" s="99"/>
      <c r="L49" s="99"/>
      <c r="M49" s="97">
        <v>31000</v>
      </c>
      <c r="N49" s="97">
        <v>31000</v>
      </c>
    </row>
    <row r="50" spans="1:14" x14ac:dyDescent="0.3">
      <c r="A50" s="80"/>
      <c r="B50" s="81" t="s">
        <v>128</v>
      </c>
      <c r="C50" s="70" t="s">
        <v>129</v>
      </c>
      <c r="D50" s="82">
        <f>SUM(D51)</f>
        <v>0</v>
      </c>
      <c r="E50" s="82">
        <f t="shared" ref="E50:N50" si="17">SUM(E51)</f>
        <v>0</v>
      </c>
      <c r="F50" s="82">
        <f t="shared" si="17"/>
        <v>0</v>
      </c>
      <c r="G50" s="82">
        <f t="shared" si="17"/>
        <v>0</v>
      </c>
      <c r="H50" s="82">
        <f t="shared" si="17"/>
        <v>0</v>
      </c>
      <c r="I50" s="82">
        <f t="shared" si="17"/>
        <v>0</v>
      </c>
      <c r="J50" s="82">
        <f t="shared" si="17"/>
        <v>0</v>
      </c>
      <c r="K50" s="82">
        <f t="shared" si="17"/>
        <v>0</v>
      </c>
      <c r="L50" s="82">
        <f t="shared" si="17"/>
        <v>0</v>
      </c>
      <c r="M50" s="82">
        <f t="shared" si="17"/>
        <v>0</v>
      </c>
      <c r="N50" s="82">
        <f t="shared" si="17"/>
        <v>0</v>
      </c>
    </row>
    <row r="51" spans="1:14" x14ac:dyDescent="0.3">
      <c r="A51" s="71" t="s">
        <v>130</v>
      </c>
      <c r="B51" s="72" t="s">
        <v>131</v>
      </c>
      <c r="C51" s="73" t="s">
        <v>132</v>
      </c>
      <c r="D51" s="74">
        <f>E51+F51</f>
        <v>0</v>
      </c>
      <c r="E51" s="97"/>
      <c r="F51" s="74">
        <f>SUM(G51:L51)</f>
        <v>0</v>
      </c>
      <c r="G51" s="99"/>
      <c r="H51" s="99"/>
      <c r="I51" s="99"/>
      <c r="J51" s="99"/>
      <c r="K51" s="99"/>
      <c r="L51" s="99"/>
      <c r="M51" s="97"/>
      <c r="N51" s="97"/>
    </row>
    <row r="52" spans="1:14" x14ac:dyDescent="0.3">
      <c r="A52" s="80"/>
      <c r="B52" s="81" t="s">
        <v>133</v>
      </c>
      <c r="C52" s="70" t="s">
        <v>134</v>
      </c>
      <c r="D52" s="82">
        <f>SUM(D53:D58)</f>
        <v>62000</v>
      </c>
      <c r="E52" s="82">
        <f t="shared" ref="E52:N52" si="18">SUM(E53:E58)</f>
        <v>45000</v>
      </c>
      <c r="F52" s="82">
        <f t="shared" si="18"/>
        <v>17000</v>
      </c>
      <c r="G52" s="82">
        <f t="shared" si="18"/>
        <v>12000</v>
      </c>
      <c r="H52" s="82">
        <f t="shared" si="18"/>
        <v>0</v>
      </c>
      <c r="I52" s="82">
        <f t="shared" si="18"/>
        <v>0</v>
      </c>
      <c r="J52" s="82">
        <f t="shared" si="18"/>
        <v>10000</v>
      </c>
      <c r="K52" s="82">
        <f t="shared" si="18"/>
        <v>0</v>
      </c>
      <c r="L52" s="82">
        <f t="shared" si="18"/>
        <v>0</v>
      </c>
      <c r="M52" s="82">
        <f t="shared" si="18"/>
        <v>70000</v>
      </c>
      <c r="N52" s="82">
        <f t="shared" si="18"/>
        <v>71000</v>
      </c>
    </row>
    <row r="53" spans="1:14" x14ac:dyDescent="0.3">
      <c r="A53" s="71" t="s">
        <v>135</v>
      </c>
      <c r="B53" s="72">
        <v>3291</v>
      </c>
      <c r="C53" s="73" t="s">
        <v>136</v>
      </c>
      <c r="D53" s="74">
        <v>18000</v>
      </c>
      <c r="E53" s="97">
        <v>18000</v>
      </c>
      <c r="F53" s="74">
        <f t="shared" ref="F53:F57" si="19">SUM(G53:L53)</f>
        <v>0</v>
      </c>
      <c r="G53" s="99"/>
      <c r="H53" s="99"/>
      <c r="I53" s="99"/>
      <c r="J53" s="99"/>
      <c r="K53" s="99"/>
      <c r="L53" s="99"/>
      <c r="M53" s="97">
        <v>26000</v>
      </c>
      <c r="N53" s="97">
        <v>26000</v>
      </c>
    </row>
    <row r="54" spans="1:14" x14ac:dyDescent="0.3">
      <c r="A54" s="71" t="s">
        <v>137</v>
      </c>
      <c r="B54" s="72" t="s">
        <v>138</v>
      </c>
      <c r="C54" s="73" t="s">
        <v>139</v>
      </c>
      <c r="D54" s="74">
        <f t="shared" ref="D54:D58" si="20">E54+F54</f>
        <v>14000</v>
      </c>
      <c r="E54" s="97">
        <v>12000</v>
      </c>
      <c r="F54" s="74">
        <f t="shared" si="19"/>
        <v>2000</v>
      </c>
      <c r="G54" s="99">
        <v>2000</v>
      </c>
      <c r="H54" s="99"/>
      <c r="I54" s="99"/>
      <c r="J54" s="99"/>
      <c r="K54" s="99"/>
      <c r="L54" s="99"/>
      <c r="M54" s="97">
        <v>16000</v>
      </c>
      <c r="N54" s="97">
        <v>17000</v>
      </c>
    </row>
    <row r="55" spans="1:14" x14ac:dyDescent="0.3">
      <c r="A55" s="71"/>
      <c r="B55" s="72" t="s">
        <v>140</v>
      </c>
      <c r="C55" s="73" t="s">
        <v>141</v>
      </c>
      <c r="D55" s="74">
        <f t="shared" si="20"/>
        <v>10000</v>
      </c>
      <c r="E55" s="97"/>
      <c r="F55" s="74">
        <f t="shared" si="19"/>
        <v>10000</v>
      </c>
      <c r="G55" s="99">
        <v>10000</v>
      </c>
      <c r="H55" s="99"/>
      <c r="I55" s="99"/>
      <c r="J55" s="99"/>
      <c r="K55" s="99"/>
      <c r="L55" s="99"/>
      <c r="M55" s="97">
        <v>10000</v>
      </c>
      <c r="N55" s="97">
        <v>10000</v>
      </c>
    </row>
    <row r="56" spans="1:14" x14ac:dyDescent="0.3">
      <c r="A56" s="71" t="s">
        <v>142</v>
      </c>
      <c r="B56" s="72" t="s">
        <v>143</v>
      </c>
      <c r="C56" s="73" t="s">
        <v>144</v>
      </c>
      <c r="D56" s="74">
        <f t="shared" si="20"/>
        <v>2000</v>
      </c>
      <c r="E56" s="97">
        <v>2000</v>
      </c>
      <c r="F56" s="74">
        <f t="shared" si="19"/>
        <v>0</v>
      </c>
      <c r="G56" s="99"/>
      <c r="H56" s="99"/>
      <c r="I56" s="99"/>
      <c r="J56" s="99"/>
      <c r="K56" s="99"/>
      <c r="L56" s="99"/>
      <c r="M56" s="97">
        <v>4000</v>
      </c>
      <c r="N56" s="97">
        <v>4000</v>
      </c>
    </row>
    <row r="57" spans="1:14" x14ac:dyDescent="0.3">
      <c r="A57" s="71"/>
      <c r="B57" s="72" t="s">
        <v>145</v>
      </c>
      <c r="C57" s="73" t="s">
        <v>146</v>
      </c>
      <c r="D57" s="74">
        <f t="shared" si="20"/>
        <v>3000</v>
      </c>
      <c r="E57" s="97">
        <v>3000</v>
      </c>
      <c r="F57" s="74">
        <f t="shared" si="19"/>
        <v>0</v>
      </c>
      <c r="G57" s="99"/>
      <c r="H57" s="99"/>
      <c r="I57" s="99"/>
      <c r="J57" s="99"/>
      <c r="K57" s="99"/>
      <c r="L57" s="99"/>
      <c r="M57" s="97">
        <v>4000</v>
      </c>
      <c r="N57" s="97">
        <v>4000</v>
      </c>
    </row>
    <row r="58" spans="1:14" x14ac:dyDescent="0.3">
      <c r="A58" s="71" t="s">
        <v>147</v>
      </c>
      <c r="B58" s="72" t="s">
        <v>148</v>
      </c>
      <c r="C58" s="73" t="s">
        <v>149</v>
      </c>
      <c r="D58" s="74">
        <f t="shared" si="20"/>
        <v>15000</v>
      </c>
      <c r="E58" s="97">
        <v>10000</v>
      </c>
      <c r="F58" s="74">
        <v>5000</v>
      </c>
      <c r="G58" s="99"/>
      <c r="H58" s="99"/>
      <c r="I58" s="99"/>
      <c r="J58" s="99">
        <v>10000</v>
      </c>
      <c r="K58" s="99"/>
      <c r="L58" s="99"/>
      <c r="M58" s="97">
        <v>10000</v>
      </c>
      <c r="N58" s="97">
        <v>10000</v>
      </c>
    </row>
    <row r="59" spans="1:14" x14ac:dyDescent="0.3">
      <c r="A59" s="80"/>
      <c r="B59" s="81" t="s">
        <v>150</v>
      </c>
      <c r="C59" s="83" t="s">
        <v>151</v>
      </c>
      <c r="D59" s="82">
        <f>D60+D63</f>
        <v>5000</v>
      </c>
      <c r="E59" s="82">
        <f t="shared" ref="E59:N59" si="21">E60+E63</f>
        <v>2000</v>
      </c>
      <c r="F59" s="82">
        <f t="shared" si="21"/>
        <v>3000</v>
      </c>
      <c r="G59" s="82">
        <f t="shared" si="21"/>
        <v>3000</v>
      </c>
      <c r="H59" s="82">
        <f t="shared" si="21"/>
        <v>0</v>
      </c>
      <c r="I59" s="82">
        <f t="shared" si="21"/>
        <v>0</v>
      </c>
      <c r="J59" s="82">
        <f t="shared" si="21"/>
        <v>0</v>
      </c>
      <c r="K59" s="82">
        <f t="shared" si="21"/>
        <v>0</v>
      </c>
      <c r="L59" s="82">
        <f t="shared" si="21"/>
        <v>0</v>
      </c>
      <c r="M59" s="82">
        <f t="shared" si="21"/>
        <v>5000</v>
      </c>
      <c r="N59" s="82">
        <f t="shared" si="21"/>
        <v>5000</v>
      </c>
    </row>
    <row r="60" spans="1:14" x14ac:dyDescent="0.3">
      <c r="A60" s="80"/>
      <c r="B60" s="81" t="s">
        <v>152</v>
      </c>
      <c r="C60" s="83" t="s">
        <v>153</v>
      </c>
      <c r="D60" s="82">
        <f>SUM(D61:D62)</f>
        <v>0</v>
      </c>
      <c r="E60" s="82">
        <f t="shared" ref="E60:N60" si="22">SUM(E61:E62)</f>
        <v>0</v>
      </c>
      <c r="F60" s="82">
        <f t="shared" si="22"/>
        <v>0</v>
      </c>
      <c r="G60" s="82">
        <f t="shared" si="22"/>
        <v>0</v>
      </c>
      <c r="H60" s="82">
        <f t="shared" si="22"/>
        <v>0</v>
      </c>
      <c r="I60" s="82">
        <f t="shared" si="22"/>
        <v>0</v>
      </c>
      <c r="J60" s="82">
        <f t="shared" si="22"/>
        <v>0</v>
      </c>
      <c r="K60" s="82">
        <f t="shared" si="22"/>
        <v>0</v>
      </c>
      <c r="L60" s="82">
        <f t="shared" si="22"/>
        <v>0</v>
      </c>
      <c r="M60" s="82">
        <f t="shared" si="22"/>
        <v>0</v>
      </c>
      <c r="N60" s="82">
        <f t="shared" si="22"/>
        <v>0</v>
      </c>
    </row>
    <row r="61" spans="1:14" x14ac:dyDescent="0.3">
      <c r="A61" s="71"/>
      <c r="B61" s="72" t="s">
        <v>154</v>
      </c>
      <c r="C61" s="73" t="s">
        <v>155</v>
      </c>
      <c r="D61" s="74">
        <f>E61+F61</f>
        <v>0</v>
      </c>
      <c r="E61" s="97"/>
      <c r="F61" s="74">
        <f>SUM(G61:L61)</f>
        <v>0</v>
      </c>
      <c r="G61" s="99"/>
      <c r="H61" s="99"/>
      <c r="I61" s="99"/>
      <c r="J61" s="99"/>
      <c r="K61" s="99"/>
      <c r="L61" s="99"/>
      <c r="M61" s="97"/>
      <c r="N61" s="97"/>
    </row>
    <row r="62" spans="1:14" x14ac:dyDescent="0.3">
      <c r="A62" s="71"/>
      <c r="B62" s="72" t="s">
        <v>156</v>
      </c>
      <c r="C62" s="73" t="s">
        <v>157</v>
      </c>
      <c r="D62" s="74">
        <f>E62+F62</f>
        <v>0</v>
      </c>
      <c r="E62" s="97"/>
      <c r="F62" s="74">
        <f>SUM(G62:L62)</f>
        <v>0</v>
      </c>
      <c r="G62" s="99"/>
      <c r="H62" s="99"/>
      <c r="I62" s="99"/>
      <c r="J62" s="99"/>
      <c r="K62" s="99"/>
      <c r="L62" s="99"/>
      <c r="M62" s="97"/>
      <c r="N62" s="97"/>
    </row>
    <row r="63" spans="1:14" x14ac:dyDescent="0.3">
      <c r="A63" s="80"/>
      <c r="B63" s="81" t="s">
        <v>158</v>
      </c>
      <c r="C63" s="83" t="s">
        <v>159</v>
      </c>
      <c r="D63" s="82">
        <f>SUM(D64:D65)</f>
        <v>5000</v>
      </c>
      <c r="E63" s="82">
        <f t="shared" ref="E63:N63" si="23">SUM(E64:E65)</f>
        <v>2000</v>
      </c>
      <c r="F63" s="82">
        <f t="shared" si="23"/>
        <v>3000</v>
      </c>
      <c r="G63" s="82">
        <f t="shared" si="23"/>
        <v>3000</v>
      </c>
      <c r="H63" s="82">
        <f t="shared" si="23"/>
        <v>0</v>
      </c>
      <c r="I63" s="82">
        <f t="shared" si="23"/>
        <v>0</v>
      </c>
      <c r="J63" s="82">
        <f t="shared" si="23"/>
        <v>0</v>
      </c>
      <c r="K63" s="82">
        <f t="shared" si="23"/>
        <v>0</v>
      </c>
      <c r="L63" s="82">
        <f t="shared" si="23"/>
        <v>0</v>
      </c>
      <c r="M63" s="82">
        <f t="shared" si="23"/>
        <v>5000</v>
      </c>
      <c r="N63" s="82">
        <f t="shared" si="23"/>
        <v>5000</v>
      </c>
    </row>
    <row r="64" spans="1:14" x14ac:dyDescent="0.3">
      <c r="A64" s="71" t="s">
        <v>160</v>
      </c>
      <c r="B64" s="72" t="s">
        <v>161</v>
      </c>
      <c r="C64" s="73" t="s">
        <v>162</v>
      </c>
      <c r="D64" s="74">
        <f>E64+F64</f>
        <v>5000</v>
      </c>
      <c r="E64" s="97">
        <v>2000</v>
      </c>
      <c r="F64" s="74">
        <f>SUM(G64:L64)</f>
        <v>3000</v>
      </c>
      <c r="G64" s="99">
        <v>3000</v>
      </c>
      <c r="H64" s="99"/>
      <c r="I64" s="99"/>
      <c r="J64" s="99"/>
      <c r="K64" s="99"/>
      <c r="L64" s="99"/>
      <c r="M64" s="97">
        <v>5000</v>
      </c>
      <c r="N64" s="97">
        <v>5000</v>
      </c>
    </row>
    <row r="65" spans="1:14" x14ac:dyDescent="0.3">
      <c r="A65" s="71"/>
      <c r="B65" s="72" t="s">
        <v>163</v>
      </c>
      <c r="C65" s="73" t="s">
        <v>164</v>
      </c>
      <c r="D65" s="74">
        <f>E65+F65</f>
        <v>0</v>
      </c>
      <c r="E65" s="97"/>
      <c r="F65" s="74">
        <f>SUM(G65:L65)</f>
        <v>0</v>
      </c>
      <c r="G65" s="99"/>
      <c r="H65" s="99"/>
      <c r="I65" s="99"/>
      <c r="J65" s="99"/>
      <c r="K65" s="99"/>
      <c r="L65" s="99"/>
      <c r="M65" s="97"/>
      <c r="N65" s="97"/>
    </row>
    <row r="66" spans="1:14" hidden="1" x14ac:dyDescent="0.3">
      <c r="A66" s="71"/>
      <c r="B66" s="81" t="s">
        <v>165</v>
      </c>
      <c r="C66" s="83" t="s">
        <v>166</v>
      </c>
      <c r="D66" s="82">
        <f>D67</f>
        <v>0</v>
      </c>
      <c r="E66" s="82">
        <f t="shared" ref="E66:N66" si="24">E67</f>
        <v>0</v>
      </c>
      <c r="F66" s="82">
        <f t="shared" si="24"/>
        <v>0</v>
      </c>
      <c r="G66" s="82">
        <f t="shared" si="24"/>
        <v>0</v>
      </c>
      <c r="H66" s="82">
        <f t="shared" si="24"/>
        <v>0</v>
      </c>
      <c r="I66" s="82">
        <f t="shared" si="24"/>
        <v>0</v>
      </c>
      <c r="J66" s="82">
        <f t="shared" si="24"/>
        <v>0</v>
      </c>
      <c r="K66" s="82">
        <f t="shared" si="24"/>
        <v>0</v>
      </c>
      <c r="L66" s="82">
        <f t="shared" si="24"/>
        <v>0</v>
      </c>
      <c r="M66" s="82">
        <f t="shared" si="24"/>
        <v>0</v>
      </c>
      <c r="N66" s="82">
        <f t="shared" si="24"/>
        <v>0</v>
      </c>
    </row>
    <row r="67" spans="1:14" hidden="1" x14ac:dyDescent="0.3">
      <c r="A67" s="71"/>
      <c r="B67" s="84" t="s">
        <v>167</v>
      </c>
      <c r="C67" s="85" t="s">
        <v>168</v>
      </c>
      <c r="D67" s="82">
        <f>SUM(D68)</f>
        <v>0</v>
      </c>
      <c r="E67" s="82">
        <f t="shared" ref="E67:N67" si="25">SUM(E68)</f>
        <v>0</v>
      </c>
      <c r="F67" s="82">
        <f t="shared" si="25"/>
        <v>0</v>
      </c>
      <c r="G67" s="82">
        <f t="shared" si="25"/>
        <v>0</v>
      </c>
      <c r="H67" s="82">
        <f t="shared" si="25"/>
        <v>0</v>
      </c>
      <c r="I67" s="82">
        <f t="shared" si="25"/>
        <v>0</v>
      </c>
      <c r="J67" s="82">
        <f t="shared" si="25"/>
        <v>0</v>
      </c>
      <c r="K67" s="82">
        <f t="shared" si="25"/>
        <v>0</v>
      </c>
      <c r="L67" s="82">
        <f t="shared" si="25"/>
        <v>0</v>
      </c>
      <c r="M67" s="82">
        <f t="shared" si="25"/>
        <v>0</v>
      </c>
      <c r="N67" s="82">
        <f t="shared" si="25"/>
        <v>0</v>
      </c>
    </row>
    <row r="68" spans="1:14" hidden="1" x14ac:dyDescent="0.3">
      <c r="A68" s="71"/>
      <c r="B68" s="72" t="s">
        <v>169</v>
      </c>
      <c r="C68" s="73" t="s">
        <v>170</v>
      </c>
      <c r="D68" s="74">
        <f>E68+F68</f>
        <v>0</v>
      </c>
      <c r="E68" s="97"/>
      <c r="F68" s="74">
        <f>SUM(G68:L68)</f>
        <v>0</v>
      </c>
      <c r="G68" s="99"/>
      <c r="H68" s="99"/>
      <c r="I68" s="99"/>
      <c r="J68" s="99"/>
      <c r="K68" s="99"/>
      <c r="L68" s="99"/>
      <c r="M68" s="97"/>
      <c r="N68" s="97"/>
    </row>
    <row r="69" spans="1:14" ht="27.6" hidden="1" x14ac:dyDescent="0.3">
      <c r="A69" s="71"/>
      <c r="B69" s="81" t="s">
        <v>171</v>
      </c>
      <c r="C69" s="86" t="s">
        <v>172</v>
      </c>
      <c r="D69" s="82">
        <f>D70</f>
        <v>0</v>
      </c>
      <c r="E69" s="82">
        <f t="shared" ref="E69:N69" si="26">E70</f>
        <v>0</v>
      </c>
      <c r="F69" s="82">
        <f t="shared" si="26"/>
        <v>0</v>
      </c>
      <c r="G69" s="82">
        <f t="shared" si="26"/>
        <v>0</v>
      </c>
      <c r="H69" s="82">
        <f t="shared" si="26"/>
        <v>0</v>
      </c>
      <c r="I69" s="82">
        <f t="shared" si="26"/>
        <v>0</v>
      </c>
      <c r="J69" s="82">
        <f t="shared" si="26"/>
        <v>0</v>
      </c>
      <c r="K69" s="82">
        <f t="shared" si="26"/>
        <v>0</v>
      </c>
      <c r="L69" s="82">
        <f t="shared" si="26"/>
        <v>0</v>
      </c>
      <c r="M69" s="82">
        <f t="shared" si="26"/>
        <v>0</v>
      </c>
      <c r="N69" s="82">
        <f t="shared" si="26"/>
        <v>0</v>
      </c>
    </row>
    <row r="70" spans="1:14" ht="27.6" hidden="1" x14ac:dyDescent="0.3">
      <c r="A70" s="71"/>
      <c r="B70" s="84" t="s">
        <v>173</v>
      </c>
      <c r="C70" s="87" t="s">
        <v>174</v>
      </c>
      <c r="D70" s="82">
        <f>SUM(D71)</f>
        <v>0</v>
      </c>
      <c r="E70" s="82">
        <f t="shared" ref="E70:N70" si="27">SUM(E71)</f>
        <v>0</v>
      </c>
      <c r="F70" s="82">
        <f t="shared" si="27"/>
        <v>0</v>
      </c>
      <c r="G70" s="82">
        <f t="shared" si="27"/>
        <v>0</v>
      </c>
      <c r="H70" s="82">
        <f t="shared" si="27"/>
        <v>0</v>
      </c>
      <c r="I70" s="82">
        <f t="shared" si="27"/>
        <v>0</v>
      </c>
      <c r="J70" s="82">
        <f t="shared" si="27"/>
        <v>0</v>
      </c>
      <c r="K70" s="82">
        <f t="shared" si="27"/>
        <v>0</v>
      </c>
      <c r="L70" s="82">
        <f t="shared" si="27"/>
        <v>0</v>
      </c>
      <c r="M70" s="82">
        <f t="shared" si="27"/>
        <v>0</v>
      </c>
      <c r="N70" s="82">
        <f t="shared" si="27"/>
        <v>0</v>
      </c>
    </row>
    <row r="71" spans="1:14" hidden="1" x14ac:dyDescent="0.3">
      <c r="A71" s="71"/>
      <c r="B71" s="72" t="s">
        <v>175</v>
      </c>
      <c r="C71" s="73" t="s">
        <v>176</v>
      </c>
      <c r="D71" s="74">
        <f>E71+F71</f>
        <v>0</v>
      </c>
      <c r="E71" s="97"/>
      <c r="F71" s="74">
        <f>SUM(G71:L71)</f>
        <v>0</v>
      </c>
      <c r="G71" s="99"/>
      <c r="H71" s="99"/>
      <c r="I71" s="99"/>
      <c r="J71" s="99"/>
      <c r="K71" s="99"/>
      <c r="L71" s="99"/>
      <c r="M71" s="97"/>
      <c r="N71" s="97"/>
    </row>
    <row r="72" spans="1:14" hidden="1" x14ac:dyDescent="0.3">
      <c r="A72" s="71"/>
      <c r="B72" s="81" t="s">
        <v>177</v>
      </c>
      <c r="C72" s="83" t="s">
        <v>178</v>
      </c>
      <c r="D72" s="82">
        <f>D73</f>
        <v>0</v>
      </c>
      <c r="E72" s="82">
        <f t="shared" ref="E72:N72" si="28">E73</f>
        <v>0</v>
      </c>
      <c r="F72" s="82">
        <f t="shared" si="28"/>
        <v>0</v>
      </c>
      <c r="G72" s="82">
        <f t="shared" si="28"/>
        <v>0</v>
      </c>
      <c r="H72" s="82">
        <f t="shared" si="28"/>
        <v>0</v>
      </c>
      <c r="I72" s="82">
        <f t="shared" si="28"/>
        <v>0</v>
      </c>
      <c r="J72" s="82">
        <f t="shared" si="28"/>
        <v>0</v>
      </c>
      <c r="K72" s="82">
        <f t="shared" si="28"/>
        <v>0</v>
      </c>
      <c r="L72" s="82">
        <f t="shared" si="28"/>
        <v>0</v>
      </c>
      <c r="M72" s="82">
        <f t="shared" si="28"/>
        <v>0</v>
      </c>
      <c r="N72" s="82">
        <f t="shared" si="28"/>
        <v>0</v>
      </c>
    </row>
    <row r="73" spans="1:14" hidden="1" x14ac:dyDescent="0.3">
      <c r="A73" s="71"/>
      <c r="B73" s="84" t="s">
        <v>179</v>
      </c>
      <c r="C73" s="85" t="s">
        <v>180</v>
      </c>
      <c r="D73" s="82">
        <f>SUM(D74)</f>
        <v>0</v>
      </c>
      <c r="E73" s="82">
        <f t="shared" ref="E73:N73" si="29">SUM(E74)</f>
        <v>0</v>
      </c>
      <c r="F73" s="82">
        <f t="shared" si="29"/>
        <v>0</v>
      </c>
      <c r="G73" s="82">
        <f t="shared" si="29"/>
        <v>0</v>
      </c>
      <c r="H73" s="82">
        <f t="shared" si="29"/>
        <v>0</v>
      </c>
      <c r="I73" s="82">
        <f t="shared" si="29"/>
        <v>0</v>
      </c>
      <c r="J73" s="82">
        <f t="shared" si="29"/>
        <v>0</v>
      </c>
      <c r="K73" s="82">
        <f t="shared" si="29"/>
        <v>0</v>
      </c>
      <c r="L73" s="82">
        <f t="shared" si="29"/>
        <v>0</v>
      </c>
      <c r="M73" s="82">
        <f t="shared" si="29"/>
        <v>0</v>
      </c>
      <c r="N73" s="82">
        <f t="shared" si="29"/>
        <v>0</v>
      </c>
    </row>
    <row r="74" spans="1:14" hidden="1" x14ac:dyDescent="0.3">
      <c r="A74" s="71"/>
      <c r="B74" s="72" t="s">
        <v>181</v>
      </c>
      <c r="C74" s="73" t="s">
        <v>182</v>
      </c>
      <c r="D74" s="74">
        <f>E74+F74</f>
        <v>0</v>
      </c>
      <c r="E74" s="97"/>
      <c r="F74" s="74">
        <f>SUM(G74:L74)</f>
        <v>0</v>
      </c>
      <c r="G74" s="99"/>
      <c r="H74" s="99"/>
      <c r="I74" s="99"/>
      <c r="J74" s="99"/>
      <c r="K74" s="99"/>
      <c r="L74" s="99"/>
      <c r="M74" s="97"/>
      <c r="N74" s="97"/>
    </row>
    <row r="75" spans="1:14" x14ac:dyDescent="0.3">
      <c r="A75" s="237" t="s">
        <v>183</v>
      </c>
      <c r="B75" s="234"/>
      <c r="C75" s="234"/>
      <c r="D75" s="66">
        <f t="shared" ref="D75:M76" si="30">SUM(D76)</f>
        <v>387000</v>
      </c>
      <c r="E75" s="66">
        <f t="shared" si="30"/>
        <v>175000</v>
      </c>
      <c r="F75" s="66">
        <f t="shared" si="30"/>
        <v>212000</v>
      </c>
      <c r="G75" s="66">
        <f t="shared" si="30"/>
        <v>165000</v>
      </c>
      <c r="H75" s="66">
        <f t="shared" si="30"/>
        <v>37000</v>
      </c>
      <c r="I75" s="66">
        <f t="shared" si="30"/>
        <v>0</v>
      </c>
      <c r="J75" s="66">
        <f t="shared" si="30"/>
        <v>10000</v>
      </c>
      <c r="K75" s="66">
        <f t="shared" si="30"/>
        <v>0</v>
      </c>
      <c r="L75" s="66">
        <f t="shared" si="30"/>
        <v>0</v>
      </c>
      <c r="M75" s="66">
        <f t="shared" si="30"/>
        <v>401000</v>
      </c>
      <c r="N75" s="66">
        <v>406000</v>
      </c>
    </row>
    <row r="76" spans="1:14" x14ac:dyDescent="0.3">
      <c r="A76" s="80"/>
      <c r="B76" s="81" t="s">
        <v>49</v>
      </c>
      <c r="C76" s="70" t="s">
        <v>50</v>
      </c>
      <c r="D76" s="67">
        <f t="shared" si="30"/>
        <v>387000</v>
      </c>
      <c r="E76" s="67">
        <f t="shared" si="30"/>
        <v>175000</v>
      </c>
      <c r="F76" s="67">
        <f t="shared" si="30"/>
        <v>212000</v>
      </c>
      <c r="G76" s="67">
        <f t="shared" si="30"/>
        <v>165000</v>
      </c>
      <c r="H76" s="67">
        <f t="shared" si="30"/>
        <v>37000</v>
      </c>
      <c r="I76" s="67">
        <f t="shared" si="30"/>
        <v>0</v>
      </c>
      <c r="J76" s="67">
        <f t="shared" si="30"/>
        <v>10000</v>
      </c>
      <c r="K76" s="67">
        <f t="shared" si="30"/>
        <v>0</v>
      </c>
      <c r="L76" s="67">
        <f t="shared" si="30"/>
        <v>0</v>
      </c>
      <c r="M76" s="67">
        <f t="shared" si="30"/>
        <v>401000</v>
      </c>
      <c r="N76" s="67">
        <v>406000</v>
      </c>
    </row>
    <row r="77" spans="1:14" x14ac:dyDescent="0.3">
      <c r="A77" s="80"/>
      <c r="B77" s="81" t="s">
        <v>68</v>
      </c>
      <c r="C77" s="70" t="s">
        <v>69</v>
      </c>
      <c r="D77" s="67">
        <f>D78+D80+D83</f>
        <v>387000</v>
      </c>
      <c r="E77" s="67">
        <f t="shared" ref="E77:M77" si="31">E78+E80+E83</f>
        <v>175000</v>
      </c>
      <c r="F77" s="67">
        <f t="shared" si="31"/>
        <v>212000</v>
      </c>
      <c r="G77" s="67">
        <f t="shared" si="31"/>
        <v>165000</v>
      </c>
      <c r="H77" s="67">
        <f t="shared" si="31"/>
        <v>37000</v>
      </c>
      <c r="I77" s="67">
        <f t="shared" si="31"/>
        <v>0</v>
      </c>
      <c r="J77" s="67">
        <f t="shared" si="31"/>
        <v>10000</v>
      </c>
      <c r="K77" s="67">
        <f t="shared" si="31"/>
        <v>0</v>
      </c>
      <c r="L77" s="67">
        <f t="shared" si="31"/>
        <v>0</v>
      </c>
      <c r="M77" s="67">
        <f t="shared" si="31"/>
        <v>401000</v>
      </c>
      <c r="N77" s="67">
        <v>406000</v>
      </c>
    </row>
    <row r="78" spans="1:14" x14ac:dyDescent="0.3">
      <c r="A78" s="80"/>
      <c r="B78" s="81" t="s">
        <v>70</v>
      </c>
      <c r="C78" s="70" t="s">
        <v>71</v>
      </c>
      <c r="D78" s="67">
        <f>SUM(D79)</f>
        <v>0</v>
      </c>
      <c r="E78" s="67">
        <f t="shared" ref="E78:M78" si="32">SUM(E79)</f>
        <v>0</v>
      </c>
      <c r="F78" s="67">
        <f t="shared" si="32"/>
        <v>0</v>
      </c>
      <c r="G78" s="67">
        <f t="shared" si="32"/>
        <v>0</v>
      </c>
      <c r="H78" s="67">
        <f t="shared" si="32"/>
        <v>0</v>
      </c>
      <c r="I78" s="67">
        <f t="shared" si="32"/>
        <v>0</v>
      </c>
      <c r="J78" s="67">
        <f t="shared" si="32"/>
        <v>0</v>
      </c>
      <c r="K78" s="67">
        <f t="shared" si="32"/>
        <v>0</v>
      </c>
      <c r="L78" s="67">
        <f t="shared" si="32"/>
        <v>0</v>
      </c>
      <c r="M78" s="67">
        <f t="shared" si="32"/>
        <v>0</v>
      </c>
      <c r="N78" s="67"/>
    </row>
    <row r="79" spans="1:14" x14ac:dyDescent="0.3">
      <c r="A79" s="71" t="s">
        <v>184</v>
      </c>
      <c r="B79" s="72" t="s">
        <v>72</v>
      </c>
      <c r="C79" s="79" t="s">
        <v>73</v>
      </c>
      <c r="D79" s="74">
        <f>E79+F79</f>
        <v>0</v>
      </c>
      <c r="E79" s="97"/>
      <c r="F79" s="74">
        <f>SUM(G79:L79)</f>
        <v>0</v>
      </c>
      <c r="G79" s="99"/>
      <c r="H79" s="99"/>
      <c r="I79" s="99"/>
      <c r="J79" s="99"/>
      <c r="K79" s="99"/>
      <c r="L79" s="99"/>
      <c r="M79" s="97"/>
      <c r="N79" s="97"/>
    </row>
    <row r="80" spans="1:14" x14ac:dyDescent="0.3">
      <c r="A80" s="75"/>
      <c r="B80" s="76">
        <v>322</v>
      </c>
      <c r="C80" s="77" t="s">
        <v>185</v>
      </c>
      <c r="D80" s="78">
        <f>SUM(D81:D82)</f>
        <v>27000</v>
      </c>
      <c r="E80" s="78">
        <f t="shared" ref="E80:M80" si="33">SUM(E81:E82)</f>
        <v>12000</v>
      </c>
      <c r="F80" s="78">
        <f t="shared" si="33"/>
        <v>15000</v>
      </c>
      <c r="G80" s="78">
        <f t="shared" si="33"/>
        <v>15000</v>
      </c>
      <c r="H80" s="78">
        <f t="shared" si="33"/>
        <v>0</v>
      </c>
      <c r="I80" s="78">
        <f t="shared" si="33"/>
        <v>0</v>
      </c>
      <c r="J80" s="78"/>
      <c r="K80" s="78">
        <f t="shared" si="33"/>
        <v>0</v>
      </c>
      <c r="L80" s="78">
        <f t="shared" si="33"/>
        <v>0</v>
      </c>
      <c r="M80" s="78">
        <f t="shared" si="33"/>
        <v>26000</v>
      </c>
      <c r="N80" s="78">
        <v>26000</v>
      </c>
    </row>
    <row r="81" spans="1:14" x14ac:dyDescent="0.3">
      <c r="A81" s="71" t="s">
        <v>186</v>
      </c>
      <c r="B81" s="72" t="s">
        <v>85</v>
      </c>
      <c r="C81" s="79" t="s">
        <v>86</v>
      </c>
      <c r="D81" s="74">
        <f>E81+F81</f>
        <v>0</v>
      </c>
      <c r="E81" s="97"/>
      <c r="F81" s="74">
        <f>SUM(G81:L81)</f>
        <v>0</v>
      </c>
      <c r="G81" s="99"/>
      <c r="H81" s="99"/>
      <c r="I81" s="99"/>
      <c r="J81" s="99"/>
      <c r="K81" s="99"/>
      <c r="L81" s="99"/>
      <c r="M81" s="97"/>
      <c r="N81" s="97"/>
    </row>
    <row r="82" spans="1:14" x14ac:dyDescent="0.3">
      <c r="A82" s="71" t="s">
        <v>187</v>
      </c>
      <c r="B82" s="72" t="s">
        <v>88</v>
      </c>
      <c r="C82" s="79" t="s">
        <v>89</v>
      </c>
      <c r="D82" s="74">
        <f>E82+F82</f>
        <v>27000</v>
      </c>
      <c r="E82" s="97">
        <v>12000</v>
      </c>
      <c r="F82" s="74">
        <f>SUM(G82:L82)</f>
        <v>15000</v>
      </c>
      <c r="G82" s="100">
        <v>15000</v>
      </c>
      <c r="H82" s="100"/>
      <c r="I82" s="100"/>
      <c r="J82" s="100"/>
      <c r="K82" s="100"/>
      <c r="L82" s="100"/>
      <c r="M82" s="97">
        <v>26000</v>
      </c>
      <c r="N82" s="97">
        <v>26000</v>
      </c>
    </row>
    <row r="83" spans="1:14" x14ac:dyDescent="0.3">
      <c r="A83" s="75"/>
      <c r="B83" s="76">
        <v>323</v>
      </c>
      <c r="C83" s="77" t="s">
        <v>102</v>
      </c>
      <c r="D83" s="78">
        <f>SUM(D84:D90)</f>
        <v>360000</v>
      </c>
      <c r="E83" s="78">
        <f t="shared" ref="E83:N83" si="34">SUM(E84:E90)</f>
        <v>163000</v>
      </c>
      <c r="F83" s="78">
        <f t="shared" si="34"/>
        <v>197000</v>
      </c>
      <c r="G83" s="78">
        <f t="shared" si="34"/>
        <v>150000</v>
      </c>
      <c r="H83" s="78">
        <f t="shared" si="34"/>
        <v>37000</v>
      </c>
      <c r="I83" s="78">
        <f t="shared" si="34"/>
        <v>0</v>
      </c>
      <c r="J83" s="78">
        <v>10000</v>
      </c>
      <c r="K83" s="78">
        <f t="shared" si="34"/>
        <v>0</v>
      </c>
      <c r="L83" s="78">
        <f t="shared" si="34"/>
        <v>0</v>
      </c>
      <c r="M83" s="78">
        <f t="shared" si="34"/>
        <v>375000</v>
      </c>
      <c r="N83" s="78">
        <f t="shared" si="34"/>
        <v>380000</v>
      </c>
    </row>
    <row r="84" spans="1:14" x14ac:dyDescent="0.3">
      <c r="A84" s="71" t="s">
        <v>188</v>
      </c>
      <c r="B84" s="72" t="s">
        <v>104</v>
      </c>
      <c r="C84" s="79" t="s">
        <v>105</v>
      </c>
      <c r="D84" s="74">
        <f t="shared" ref="D84:D90" si="35">E84+F84</f>
        <v>3000</v>
      </c>
      <c r="E84" s="97">
        <v>3000</v>
      </c>
      <c r="F84" s="74">
        <f t="shared" ref="F84:F88" si="36">SUM(G84:L84)</f>
        <v>0</v>
      </c>
      <c r="G84" s="99"/>
      <c r="H84" s="99"/>
      <c r="I84" s="99"/>
      <c r="J84" s="99"/>
      <c r="K84" s="99"/>
      <c r="L84" s="99"/>
      <c r="M84" s="97"/>
      <c r="N84" s="97"/>
    </row>
    <row r="85" spans="1:14" x14ac:dyDescent="0.3">
      <c r="A85" s="71" t="s">
        <v>189</v>
      </c>
      <c r="B85" s="72" t="s">
        <v>107</v>
      </c>
      <c r="C85" s="79" t="s">
        <v>108</v>
      </c>
      <c r="D85" s="74">
        <f t="shared" si="35"/>
        <v>6000</v>
      </c>
      <c r="E85" s="97">
        <v>6000</v>
      </c>
      <c r="F85" s="74">
        <f t="shared" si="36"/>
        <v>0</v>
      </c>
      <c r="G85" s="99"/>
      <c r="H85" s="99"/>
      <c r="I85" s="99"/>
      <c r="J85" s="99"/>
      <c r="K85" s="99"/>
      <c r="L85" s="99"/>
      <c r="M85" s="97"/>
      <c r="N85" s="97"/>
    </row>
    <row r="86" spans="1:14" x14ac:dyDescent="0.3">
      <c r="A86" s="71" t="s">
        <v>190</v>
      </c>
      <c r="B86" s="72" t="s">
        <v>109</v>
      </c>
      <c r="C86" s="79" t="s">
        <v>110</v>
      </c>
      <c r="D86" s="74">
        <f t="shared" si="35"/>
        <v>10000</v>
      </c>
      <c r="E86" s="97"/>
      <c r="F86" s="74">
        <f t="shared" si="36"/>
        <v>10000</v>
      </c>
      <c r="G86" s="99">
        <v>10000</v>
      </c>
      <c r="H86" s="99"/>
      <c r="I86" s="99"/>
      <c r="J86" s="99"/>
      <c r="K86" s="99"/>
      <c r="L86" s="99"/>
      <c r="M86" s="97">
        <v>5000</v>
      </c>
      <c r="N86" s="97">
        <v>5000</v>
      </c>
    </row>
    <row r="87" spans="1:14" x14ac:dyDescent="0.3">
      <c r="A87" s="71" t="s">
        <v>51</v>
      </c>
      <c r="B87" s="72" t="s">
        <v>115</v>
      </c>
      <c r="C87" s="79" t="s">
        <v>116</v>
      </c>
      <c r="D87" s="74">
        <f t="shared" si="35"/>
        <v>6000</v>
      </c>
      <c r="E87" s="97">
        <v>6000</v>
      </c>
      <c r="F87" s="74"/>
      <c r="G87" s="99"/>
      <c r="H87" s="99"/>
      <c r="I87" s="99"/>
      <c r="J87" s="99"/>
      <c r="K87" s="99"/>
      <c r="L87" s="99"/>
      <c r="M87" s="97">
        <v>10000</v>
      </c>
      <c r="N87" s="97">
        <v>10000</v>
      </c>
    </row>
    <row r="88" spans="1:14" x14ac:dyDescent="0.3">
      <c r="A88" s="71" t="s">
        <v>68</v>
      </c>
      <c r="B88" s="72" t="s">
        <v>120</v>
      </c>
      <c r="C88" s="79" t="s">
        <v>121</v>
      </c>
      <c r="D88" s="74">
        <f t="shared" si="35"/>
        <v>250000</v>
      </c>
      <c r="E88" s="97">
        <v>63000</v>
      </c>
      <c r="F88" s="74">
        <f t="shared" si="36"/>
        <v>187000</v>
      </c>
      <c r="G88" s="99">
        <v>140000</v>
      </c>
      <c r="H88" s="99">
        <v>37000</v>
      </c>
      <c r="I88" s="99"/>
      <c r="J88" s="99">
        <v>10000</v>
      </c>
      <c r="K88" s="99"/>
      <c r="L88" s="99"/>
      <c r="M88" s="97">
        <v>340000</v>
      </c>
      <c r="N88" s="97">
        <v>344000</v>
      </c>
    </row>
    <row r="89" spans="1:14" x14ac:dyDescent="0.3">
      <c r="A89" s="71" t="s">
        <v>191</v>
      </c>
      <c r="B89" s="72" t="s">
        <v>123</v>
      </c>
      <c r="C89" s="79" t="s">
        <v>124</v>
      </c>
      <c r="D89" s="74">
        <f t="shared" si="35"/>
        <v>3000</v>
      </c>
      <c r="E89" s="97">
        <v>3000</v>
      </c>
      <c r="F89" s="74"/>
      <c r="G89" s="99"/>
      <c r="H89" s="99"/>
      <c r="I89" s="99"/>
      <c r="J89" s="99"/>
      <c r="K89" s="99"/>
      <c r="L89" s="99"/>
      <c r="M89" s="97"/>
      <c r="N89" s="97"/>
    </row>
    <row r="90" spans="1:14" x14ac:dyDescent="0.3">
      <c r="A90" s="71" t="s">
        <v>150</v>
      </c>
      <c r="B90" s="72" t="s">
        <v>126</v>
      </c>
      <c r="C90" s="79" t="s">
        <v>127</v>
      </c>
      <c r="D90" s="74">
        <f t="shared" si="35"/>
        <v>82000</v>
      </c>
      <c r="E90" s="97">
        <v>82000</v>
      </c>
      <c r="F90" s="74"/>
      <c r="G90" s="99"/>
      <c r="H90" s="99"/>
      <c r="I90" s="99"/>
      <c r="J90" s="99"/>
      <c r="K90" s="99"/>
      <c r="L90" s="99"/>
      <c r="M90" s="97">
        <v>20000</v>
      </c>
      <c r="N90" s="97">
        <v>21000</v>
      </c>
    </row>
    <row r="91" spans="1:14" hidden="1" x14ac:dyDescent="0.3">
      <c r="A91" s="237" t="s">
        <v>192</v>
      </c>
      <c r="B91" s="234"/>
      <c r="C91" s="234"/>
      <c r="D91" s="82">
        <f>SUM(D92)</f>
        <v>0</v>
      </c>
      <c r="E91" s="82">
        <f t="shared" ref="E91:N91" si="37">SUM(E92)</f>
        <v>0</v>
      </c>
      <c r="F91" s="82">
        <f t="shared" si="37"/>
        <v>0</v>
      </c>
      <c r="G91" s="82">
        <f t="shared" si="37"/>
        <v>0</v>
      </c>
      <c r="H91" s="82">
        <f t="shared" si="37"/>
        <v>0</v>
      </c>
      <c r="I91" s="82">
        <f t="shared" si="37"/>
        <v>0</v>
      </c>
      <c r="J91" s="82">
        <f t="shared" si="37"/>
        <v>0</v>
      </c>
      <c r="K91" s="82">
        <f t="shared" si="37"/>
        <v>0</v>
      </c>
      <c r="L91" s="82">
        <f t="shared" si="37"/>
        <v>0</v>
      </c>
      <c r="M91" s="82">
        <f t="shared" si="37"/>
        <v>0</v>
      </c>
      <c r="N91" s="82">
        <f t="shared" si="37"/>
        <v>0</v>
      </c>
    </row>
    <row r="92" spans="1:14" hidden="1" x14ac:dyDescent="0.3">
      <c r="A92" s="71" t="s">
        <v>193</v>
      </c>
      <c r="B92" s="72" t="s">
        <v>169</v>
      </c>
      <c r="C92" s="73" t="s">
        <v>194</v>
      </c>
      <c r="D92" s="74">
        <f>E92+F92</f>
        <v>0</v>
      </c>
      <c r="E92" s="97"/>
      <c r="F92" s="74">
        <f>SUM(G92:L92)</f>
        <v>0</v>
      </c>
      <c r="G92" s="100"/>
      <c r="H92" s="100"/>
      <c r="I92" s="100"/>
      <c r="J92" s="100"/>
      <c r="K92" s="100"/>
      <c r="L92" s="100"/>
      <c r="M92" s="97"/>
      <c r="N92" s="97"/>
    </row>
    <row r="93" spans="1:14" ht="29.25" hidden="1" customHeight="1" x14ac:dyDescent="0.3">
      <c r="A93" s="237" t="s">
        <v>195</v>
      </c>
      <c r="B93" s="234"/>
      <c r="C93" s="234"/>
      <c r="D93" s="82">
        <f>SUM(D94)</f>
        <v>0</v>
      </c>
      <c r="E93" s="82">
        <f t="shared" ref="E93:N93" si="38">SUM(E94)</f>
        <v>0</v>
      </c>
      <c r="F93" s="82">
        <f t="shared" si="38"/>
        <v>0</v>
      </c>
      <c r="G93" s="82">
        <f t="shared" si="38"/>
        <v>0</v>
      </c>
      <c r="H93" s="82">
        <f t="shared" si="38"/>
        <v>0</v>
      </c>
      <c r="I93" s="82">
        <f t="shared" si="38"/>
        <v>0</v>
      </c>
      <c r="J93" s="82">
        <f t="shared" si="38"/>
        <v>0</v>
      </c>
      <c r="K93" s="82">
        <f t="shared" si="38"/>
        <v>0</v>
      </c>
      <c r="L93" s="82">
        <f t="shared" si="38"/>
        <v>0</v>
      </c>
      <c r="M93" s="82">
        <f t="shared" si="38"/>
        <v>0</v>
      </c>
      <c r="N93" s="82">
        <f t="shared" si="38"/>
        <v>0</v>
      </c>
    </row>
    <row r="94" spans="1:14" hidden="1" x14ac:dyDescent="0.3">
      <c r="A94" s="71" t="s">
        <v>165</v>
      </c>
      <c r="B94" s="72" t="s">
        <v>196</v>
      </c>
      <c r="C94" s="73" t="s">
        <v>197</v>
      </c>
      <c r="D94" s="74">
        <f>E94+F94</f>
        <v>0</v>
      </c>
      <c r="E94" s="97"/>
      <c r="F94" s="74">
        <f>SUM(G94:L94)</f>
        <v>0</v>
      </c>
      <c r="G94" s="100"/>
      <c r="H94" s="100"/>
      <c r="I94" s="100"/>
      <c r="J94" s="100"/>
      <c r="K94" s="100"/>
      <c r="L94" s="100"/>
      <c r="M94" s="97"/>
      <c r="N94" s="97"/>
    </row>
    <row r="95" spans="1:14" hidden="1" x14ac:dyDescent="0.3">
      <c r="A95" s="237" t="s">
        <v>198</v>
      </c>
      <c r="B95" s="234"/>
      <c r="C95" s="234"/>
      <c r="D95" s="82">
        <f>SUM(D96)</f>
        <v>0</v>
      </c>
      <c r="E95" s="82">
        <f t="shared" ref="E95:N95" si="39">SUM(E96)</f>
        <v>0</v>
      </c>
      <c r="F95" s="82">
        <f t="shared" si="39"/>
        <v>0</v>
      </c>
      <c r="G95" s="82">
        <f t="shared" si="39"/>
        <v>0</v>
      </c>
      <c r="H95" s="82">
        <f t="shared" si="39"/>
        <v>0</v>
      </c>
      <c r="I95" s="82">
        <f t="shared" si="39"/>
        <v>0</v>
      </c>
      <c r="J95" s="82">
        <f t="shared" si="39"/>
        <v>0</v>
      </c>
      <c r="K95" s="82">
        <f t="shared" si="39"/>
        <v>0</v>
      </c>
      <c r="L95" s="82">
        <f t="shared" si="39"/>
        <v>0</v>
      </c>
      <c r="M95" s="82">
        <f t="shared" si="39"/>
        <v>0</v>
      </c>
      <c r="N95" s="82">
        <f t="shared" si="39"/>
        <v>0</v>
      </c>
    </row>
    <row r="96" spans="1:14" hidden="1" x14ac:dyDescent="0.3">
      <c r="A96" s="71" t="s">
        <v>171</v>
      </c>
      <c r="B96" s="72" t="s">
        <v>181</v>
      </c>
      <c r="C96" s="73" t="s">
        <v>182</v>
      </c>
      <c r="D96" s="74">
        <f>E96+F96</f>
        <v>0</v>
      </c>
      <c r="E96" s="97"/>
      <c r="F96" s="74">
        <f>SUM(G96:L96)</f>
        <v>0</v>
      </c>
      <c r="G96" s="99"/>
      <c r="H96" s="99"/>
      <c r="I96" s="99"/>
      <c r="J96" s="99"/>
      <c r="K96" s="99"/>
      <c r="L96" s="99"/>
      <c r="M96" s="97"/>
      <c r="N96" s="97"/>
    </row>
    <row r="97" spans="1:14" x14ac:dyDescent="0.3">
      <c r="A97" s="237" t="s">
        <v>199</v>
      </c>
      <c r="B97" s="234"/>
      <c r="C97" s="234"/>
      <c r="D97" s="67">
        <f>D98</f>
        <v>11000</v>
      </c>
      <c r="E97" s="67">
        <f t="shared" ref="E97:N97" si="40">E98</f>
        <v>0</v>
      </c>
      <c r="F97" s="67">
        <f t="shared" si="40"/>
        <v>11000</v>
      </c>
      <c r="G97" s="67">
        <f t="shared" si="40"/>
        <v>11000</v>
      </c>
      <c r="H97" s="67">
        <f t="shared" si="40"/>
        <v>0</v>
      </c>
      <c r="I97" s="67">
        <f t="shared" si="40"/>
        <v>0</v>
      </c>
      <c r="J97" s="67">
        <f t="shared" si="40"/>
        <v>0</v>
      </c>
      <c r="K97" s="67">
        <f t="shared" si="40"/>
        <v>0</v>
      </c>
      <c r="L97" s="67">
        <f t="shared" si="40"/>
        <v>0</v>
      </c>
      <c r="M97" s="67">
        <f t="shared" si="40"/>
        <v>0</v>
      </c>
      <c r="N97" s="67">
        <f t="shared" si="40"/>
        <v>0</v>
      </c>
    </row>
    <row r="98" spans="1:14" x14ac:dyDescent="0.3">
      <c r="A98" s="80"/>
      <c r="B98" s="81" t="s">
        <v>65</v>
      </c>
      <c r="C98" s="70" t="s">
        <v>8</v>
      </c>
      <c r="D98" s="67">
        <f>D99+D102+D117</f>
        <v>11000</v>
      </c>
      <c r="E98" s="67">
        <f t="shared" ref="E98:N98" si="41">E99+E102+E117</f>
        <v>0</v>
      </c>
      <c r="F98" s="67">
        <f t="shared" si="41"/>
        <v>11000</v>
      </c>
      <c r="G98" s="67">
        <f t="shared" si="41"/>
        <v>11000</v>
      </c>
      <c r="H98" s="67">
        <f t="shared" si="41"/>
        <v>0</v>
      </c>
      <c r="I98" s="67">
        <f t="shared" si="41"/>
        <v>0</v>
      </c>
      <c r="J98" s="67">
        <f t="shared" si="41"/>
        <v>0</v>
      </c>
      <c r="K98" s="67">
        <f t="shared" si="41"/>
        <v>0</v>
      </c>
      <c r="L98" s="67">
        <f t="shared" si="41"/>
        <v>0</v>
      </c>
      <c r="M98" s="67">
        <f t="shared" si="41"/>
        <v>0</v>
      </c>
      <c r="N98" s="67">
        <f t="shared" si="41"/>
        <v>0</v>
      </c>
    </row>
    <row r="99" spans="1:14" x14ac:dyDescent="0.3">
      <c r="A99" s="80"/>
      <c r="B99" s="81" t="s">
        <v>200</v>
      </c>
      <c r="C99" s="70" t="s">
        <v>201</v>
      </c>
      <c r="D99" s="67">
        <f>D100</f>
        <v>0</v>
      </c>
      <c r="E99" s="67">
        <f t="shared" ref="E99:N99" si="42">E100</f>
        <v>0</v>
      </c>
      <c r="F99" s="67">
        <f t="shared" si="42"/>
        <v>0</v>
      </c>
      <c r="G99" s="67">
        <f t="shared" si="42"/>
        <v>0</v>
      </c>
      <c r="H99" s="67">
        <f t="shared" si="42"/>
        <v>0</v>
      </c>
      <c r="I99" s="67">
        <f t="shared" si="42"/>
        <v>0</v>
      </c>
      <c r="J99" s="67">
        <f t="shared" si="42"/>
        <v>0</v>
      </c>
      <c r="K99" s="67">
        <f t="shared" si="42"/>
        <v>0</v>
      </c>
      <c r="L99" s="67">
        <f t="shared" si="42"/>
        <v>0</v>
      </c>
      <c r="M99" s="67">
        <f t="shared" si="42"/>
        <v>0</v>
      </c>
      <c r="N99" s="67">
        <f t="shared" si="42"/>
        <v>0</v>
      </c>
    </row>
    <row r="100" spans="1:14" x14ac:dyDescent="0.3">
      <c r="A100" s="80"/>
      <c r="B100" s="84" t="s">
        <v>202</v>
      </c>
      <c r="C100" s="88" t="s">
        <v>203</v>
      </c>
      <c r="D100" s="67">
        <f>SUM(D101)</f>
        <v>0</v>
      </c>
      <c r="E100" s="67">
        <f t="shared" ref="E100:N100" si="43">SUM(E101)</f>
        <v>0</v>
      </c>
      <c r="F100" s="67">
        <f t="shared" si="43"/>
        <v>0</v>
      </c>
      <c r="G100" s="67">
        <f t="shared" si="43"/>
        <v>0</v>
      </c>
      <c r="H100" s="67">
        <f t="shared" si="43"/>
        <v>0</v>
      </c>
      <c r="I100" s="67">
        <f t="shared" si="43"/>
        <v>0</v>
      </c>
      <c r="J100" s="67">
        <f t="shared" si="43"/>
        <v>0</v>
      </c>
      <c r="K100" s="67">
        <f t="shared" si="43"/>
        <v>0</v>
      </c>
      <c r="L100" s="67">
        <f t="shared" si="43"/>
        <v>0</v>
      </c>
      <c r="M100" s="67">
        <f t="shared" si="43"/>
        <v>0</v>
      </c>
      <c r="N100" s="67">
        <f t="shared" si="43"/>
        <v>0</v>
      </c>
    </row>
    <row r="101" spans="1:14" x14ac:dyDescent="0.3">
      <c r="A101" s="71"/>
      <c r="B101" s="72" t="s">
        <v>204</v>
      </c>
      <c r="C101" s="79" t="s">
        <v>205</v>
      </c>
      <c r="D101" s="89">
        <f>E101+F101</f>
        <v>0</v>
      </c>
      <c r="E101" s="98"/>
      <c r="F101" s="89">
        <f>SUM(G101:L101)</f>
        <v>0</v>
      </c>
      <c r="G101" s="99"/>
      <c r="H101" s="99"/>
      <c r="I101" s="99"/>
      <c r="J101" s="99"/>
      <c r="K101" s="99"/>
      <c r="L101" s="99"/>
      <c r="M101" s="98"/>
      <c r="N101" s="98"/>
    </row>
    <row r="102" spans="1:14" x14ac:dyDescent="0.3">
      <c r="A102" s="80"/>
      <c r="B102" s="81" t="s">
        <v>206</v>
      </c>
      <c r="C102" s="70" t="s">
        <v>207</v>
      </c>
      <c r="D102" s="67">
        <f>D103+D112+D115+D110</f>
        <v>11000</v>
      </c>
      <c r="E102" s="67">
        <f t="shared" ref="E102:N102" si="44">E103+E112+E115+E110</f>
        <v>0</v>
      </c>
      <c r="F102" s="67">
        <f t="shared" si="44"/>
        <v>11000</v>
      </c>
      <c r="G102" s="67">
        <f t="shared" si="44"/>
        <v>11000</v>
      </c>
      <c r="H102" s="67">
        <f t="shared" si="44"/>
        <v>0</v>
      </c>
      <c r="I102" s="67">
        <f t="shared" si="44"/>
        <v>0</v>
      </c>
      <c r="J102" s="67">
        <f t="shared" si="44"/>
        <v>0</v>
      </c>
      <c r="K102" s="67">
        <f t="shared" si="44"/>
        <v>0</v>
      </c>
      <c r="L102" s="67">
        <f t="shared" si="44"/>
        <v>0</v>
      </c>
      <c r="M102" s="67">
        <f t="shared" si="44"/>
        <v>0</v>
      </c>
      <c r="N102" s="67">
        <f t="shared" si="44"/>
        <v>0</v>
      </c>
    </row>
    <row r="103" spans="1:14" x14ac:dyDescent="0.3">
      <c r="A103" s="80"/>
      <c r="B103" s="81" t="s">
        <v>208</v>
      </c>
      <c r="C103" s="70" t="s">
        <v>209</v>
      </c>
      <c r="D103" s="67">
        <f>SUM(D104:D109)</f>
        <v>11000</v>
      </c>
      <c r="E103" s="67">
        <f t="shared" ref="E103:N103" si="45">SUM(E104:E109)</f>
        <v>0</v>
      </c>
      <c r="F103" s="67">
        <f t="shared" si="45"/>
        <v>11000</v>
      </c>
      <c r="G103" s="67">
        <f t="shared" si="45"/>
        <v>11000</v>
      </c>
      <c r="H103" s="67">
        <f t="shared" si="45"/>
        <v>0</v>
      </c>
      <c r="I103" s="67">
        <f t="shared" si="45"/>
        <v>0</v>
      </c>
      <c r="J103" s="67">
        <f t="shared" si="45"/>
        <v>0</v>
      </c>
      <c r="K103" s="67">
        <f t="shared" si="45"/>
        <v>0</v>
      </c>
      <c r="L103" s="67">
        <f t="shared" si="45"/>
        <v>0</v>
      </c>
      <c r="M103" s="67">
        <f t="shared" si="45"/>
        <v>0</v>
      </c>
      <c r="N103" s="67">
        <f t="shared" si="45"/>
        <v>0</v>
      </c>
    </row>
    <row r="104" spans="1:14" x14ac:dyDescent="0.3">
      <c r="A104" s="71" t="s">
        <v>177</v>
      </c>
      <c r="B104" s="72" t="s">
        <v>210</v>
      </c>
      <c r="C104" s="79" t="s">
        <v>26</v>
      </c>
      <c r="D104" s="74">
        <f t="shared" ref="D104:D109" si="46">E104+F104</f>
        <v>5000</v>
      </c>
      <c r="E104" s="97"/>
      <c r="F104" s="74">
        <v>5000</v>
      </c>
      <c r="G104" s="100">
        <v>5000</v>
      </c>
      <c r="H104" s="100"/>
      <c r="I104" s="100"/>
      <c r="J104" s="100"/>
      <c r="K104" s="100"/>
      <c r="L104" s="100"/>
      <c r="M104" s="97"/>
      <c r="N104" s="97"/>
    </row>
    <row r="105" spans="1:14" x14ac:dyDescent="0.3">
      <c r="A105" s="71" t="s">
        <v>211</v>
      </c>
      <c r="B105" s="72" t="s">
        <v>212</v>
      </c>
      <c r="C105" s="79" t="s">
        <v>213</v>
      </c>
      <c r="D105" s="74">
        <f t="shared" si="46"/>
        <v>0</v>
      </c>
      <c r="E105" s="97"/>
      <c r="F105" s="74">
        <f t="shared" ref="F105:F109" si="47">SUM(G105:L105)</f>
        <v>0</v>
      </c>
      <c r="G105" s="99"/>
      <c r="H105" s="99"/>
      <c r="I105" s="99"/>
      <c r="J105" s="99"/>
      <c r="K105" s="99"/>
      <c r="L105" s="99"/>
      <c r="M105" s="97"/>
      <c r="N105" s="97"/>
    </row>
    <row r="106" spans="1:14" x14ac:dyDescent="0.3">
      <c r="A106" s="71" t="s">
        <v>214</v>
      </c>
      <c r="B106" s="72" t="s">
        <v>215</v>
      </c>
      <c r="C106" s="79" t="s">
        <v>27</v>
      </c>
      <c r="D106" s="74">
        <f t="shared" si="46"/>
        <v>0</v>
      </c>
      <c r="E106" s="97"/>
      <c r="F106" s="74"/>
      <c r="G106" s="100"/>
      <c r="H106" s="100"/>
      <c r="I106" s="100"/>
      <c r="J106" s="100"/>
      <c r="K106" s="100"/>
      <c r="L106" s="100"/>
      <c r="M106" s="97"/>
      <c r="N106" s="97"/>
    </row>
    <row r="107" spans="1:14" x14ac:dyDescent="0.3">
      <c r="A107" s="71"/>
      <c r="B107" s="72" t="s">
        <v>216</v>
      </c>
      <c r="C107" s="79" t="s">
        <v>28</v>
      </c>
      <c r="D107" s="74">
        <f t="shared" si="46"/>
        <v>0</v>
      </c>
      <c r="E107" s="97"/>
      <c r="F107" s="74">
        <f t="shared" si="47"/>
        <v>0</v>
      </c>
      <c r="G107" s="100"/>
      <c r="H107" s="100"/>
      <c r="I107" s="100"/>
      <c r="J107" s="100"/>
      <c r="K107" s="100"/>
      <c r="L107" s="100"/>
      <c r="M107" s="97"/>
      <c r="N107" s="97"/>
    </row>
    <row r="108" spans="1:14" x14ac:dyDescent="0.3">
      <c r="A108" s="71" t="s">
        <v>200</v>
      </c>
      <c r="B108" s="72" t="s">
        <v>217</v>
      </c>
      <c r="C108" s="79" t="s">
        <v>29</v>
      </c>
      <c r="D108" s="74">
        <f t="shared" si="46"/>
        <v>0</v>
      </c>
      <c r="E108" s="97"/>
      <c r="F108" s="74">
        <f t="shared" si="47"/>
        <v>0</v>
      </c>
      <c r="G108" s="99"/>
      <c r="H108" s="99"/>
      <c r="I108" s="99"/>
      <c r="J108" s="99"/>
      <c r="K108" s="99"/>
      <c r="L108" s="99"/>
      <c r="M108" s="97"/>
      <c r="N108" s="97"/>
    </row>
    <row r="109" spans="1:14" x14ac:dyDescent="0.3">
      <c r="A109" s="71" t="s">
        <v>206</v>
      </c>
      <c r="B109" s="72" t="s">
        <v>218</v>
      </c>
      <c r="C109" s="79" t="s">
        <v>30</v>
      </c>
      <c r="D109" s="74">
        <f t="shared" si="46"/>
        <v>6000</v>
      </c>
      <c r="E109" s="97"/>
      <c r="F109" s="74">
        <f t="shared" si="47"/>
        <v>6000</v>
      </c>
      <c r="G109" s="100">
        <v>6000</v>
      </c>
      <c r="H109" s="100"/>
      <c r="I109" s="100"/>
      <c r="J109" s="100"/>
      <c r="K109" s="100"/>
      <c r="L109" s="100"/>
      <c r="M109" s="97"/>
      <c r="N109" s="97"/>
    </row>
    <row r="110" spans="1:14" x14ac:dyDescent="0.3">
      <c r="A110" s="80"/>
      <c r="B110" s="81" t="s">
        <v>219</v>
      </c>
      <c r="C110" s="70" t="s">
        <v>220</v>
      </c>
      <c r="D110" s="82">
        <f>SUM(D111)</f>
        <v>0</v>
      </c>
      <c r="E110" s="82">
        <f t="shared" ref="E110:N110" si="48">SUM(E111)</f>
        <v>0</v>
      </c>
      <c r="F110" s="82">
        <f t="shared" si="48"/>
        <v>0</v>
      </c>
      <c r="G110" s="82">
        <f t="shared" si="48"/>
        <v>0</v>
      </c>
      <c r="H110" s="82">
        <f t="shared" si="48"/>
        <v>0</v>
      </c>
      <c r="I110" s="82">
        <f t="shared" si="48"/>
        <v>0</v>
      </c>
      <c r="J110" s="82">
        <f t="shared" si="48"/>
        <v>0</v>
      </c>
      <c r="K110" s="82">
        <f t="shared" si="48"/>
        <v>0</v>
      </c>
      <c r="L110" s="82">
        <f t="shared" si="48"/>
        <v>0</v>
      </c>
      <c r="M110" s="82">
        <f t="shared" si="48"/>
        <v>0</v>
      </c>
      <c r="N110" s="82">
        <f t="shared" si="48"/>
        <v>0</v>
      </c>
    </row>
    <row r="111" spans="1:14" x14ac:dyDescent="0.3">
      <c r="A111" s="71" t="s">
        <v>221</v>
      </c>
      <c r="B111" s="72" t="s">
        <v>222</v>
      </c>
      <c r="C111" s="79" t="s">
        <v>31</v>
      </c>
      <c r="D111" s="74">
        <v>0</v>
      </c>
      <c r="E111" s="97"/>
      <c r="F111" s="74">
        <f>SUM(G111:L111)</f>
        <v>0</v>
      </c>
      <c r="G111" s="100"/>
      <c r="H111" s="100"/>
      <c r="I111" s="100"/>
      <c r="J111" s="100"/>
      <c r="K111" s="100"/>
      <c r="L111" s="100"/>
      <c r="M111" s="97"/>
      <c r="N111" s="97"/>
    </row>
    <row r="112" spans="1:14" x14ac:dyDescent="0.3">
      <c r="A112" s="80"/>
      <c r="B112" s="81" t="s">
        <v>223</v>
      </c>
      <c r="C112" s="70" t="s">
        <v>224</v>
      </c>
      <c r="D112" s="82">
        <f>SUM(D113:D114)</f>
        <v>0</v>
      </c>
      <c r="E112" s="82">
        <f t="shared" ref="E112:N112" si="49">SUM(E113:E114)</f>
        <v>0</v>
      </c>
      <c r="F112" s="82">
        <f t="shared" si="49"/>
        <v>0</v>
      </c>
      <c r="G112" s="82">
        <f t="shared" si="49"/>
        <v>0</v>
      </c>
      <c r="H112" s="82">
        <f t="shared" si="49"/>
        <v>0</v>
      </c>
      <c r="I112" s="82">
        <f t="shared" si="49"/>
        <v>0</v>
      </c>
      <c r="J112" s="82">
        <f t="shared" si="49"/>
        <v>0</v>
      </c>
      <c r="K112" s="82">
        <f t="shared" si="49"/>
        <v>0</v>
      </c>
      <c r="L112" s="82">
        <f t="shared" si="49"/>
        <v>0</v>
      </c>
      <c r="M112" s="82">
        <f t="shared" si="49"/>
        <v>0</v>
      </c>
      <c r="N112" s="82">
        <f t="shared" si="49"/>
        <v>0</v>
      </c>
    </row>
    <row r="113" spans="1:14" x14ac:dyDescent="0.3">
      <c r="A113" s="71" t="s">
        <v>225</v>
      </c>
      <c r="B113" s="72" t="s">
        <v>226</v>
      </c>
      <c r="C113" s="79" t="s">
        <v>227</v>
      </c>
      <c r="D113" s="74">
        <f>E113+F113</f>
        <v>0</v>
      </c>
      <c r="E113" s="97"/>
      <c r="F113" s="74">
        <f>SUM(G113:L113)</f>
        <v>0</v>
      </c>
      <c r="G113" s="101"/>
      <c r="H113" s="101"/>
      <c r="I113" s="101"/>
      <c r="J113" s="101"/>
      <c r="K113" s="101"/>
      <c r="L113" s="101"/>
      <c r="M113" s="97"/>
      <c r="N113" s="97"/>
    </row>
    <row r="114" spans="1:14" x14ac:dyDescent="0.3">
      <c r="A114" s="71" t="s">
        <v>228</v>
      </c>
      <c r="B114" s="72" t="s">
        <v>229</v>
      </c>
      <c r="C114" s="79" t="s">
        <v>34</v>
      </c>
      <c r="D114" s="74">
        <f>E114+F114</f>
        <v>0</v>
      </c>
      <c r="E114" s="97"/>
      <c r="F114" s="74">
        <f>SUM(G114:L114)</f>
        <v>0</v>
      </c>
      <c r="G114" s="102"/>
      <c r="H114" s="102"/>
      <c r="I114" s="102"/>
      <c r="J114" s="102"/>
      <c r="K114" s="102"/>
      <c r="L114" s="102"/>
      <c r="M114" s="97"/>
      <c r="N114" s="97"/>
    </row>
    <row r="115" spans="1:14" x14ac:dyDescent="0.3">
      <c r="A115" s="80"/>
      <c r="B115" s="81" t="s">
        <v>230</v>
      </c>
      <c r="C115" s="70" t="s">
        <v>231</v>
      </c>
      <c r="D115" s="82">
        <f>SUM(D116)</f>
        <v>0</v>
      </c>
      <c r="E115" s="82">
        <f t="shared" ref="E115:N115" si="50">SUM(E116)</f>
        <v>0</v>
      </c>
      <c r="F115" s="82">
        <f t="shared" si="50"/>
        <v>0</v>
      </c>
      <c r="G115" s="82">
        <f t="shared" si="50"/>
        <v>0</v>
      </c>
      <c r="H115" s="82">
        <f t="shared" si="50"/>
        <v>0</v>
      </c>
      <c r="I115" s="82">
        <f t="shared" si="50"/>
        <v>0</v>
      </c>
      <c r="J115" s="82">
        <f t="shared" si="50"/>
        <v>0</v>
      </c>
      <c r="K115" s="82">
        <f t="shared" si="50"/>
        <v>0</v>
      </c>
      <c r="L115" s="82">
        <f t="shared" si="50"/>
        <v>0</v>
      </c>
      <c r="M115" s="82">
        <f t="shared" si="50"/>
        <v>0</v>
      </c>
      <c r="N115" s="82">
        <f t="shared" si="50"/>
        <v>0</v>
      </c>
    </row>
    <row r="116" spans="1:14" x14ac:dyDescent="0.3">
      <c r="A116" s="71" t="s">
        <v>232</v>
      </c>
      <c r="B116" s="72" t="s">
        <v>233</v>
      </c>
      <c r="C116" s="79" t="s">
        <v>234</v>
      </c>
      <c r="D116" s="74">
        <f>E116+F116</f>
        <v>0</v>
      </c>
      <c r="E116" s="97"/>
      <c r="F116" s="74">
        <f>SUM(G116:L116)</f>
        <v>0</v>
      </c>
      <c r="G116" s="102"/>
      <c r="H116" s="102"/>
      <c r="I116" s="102"/>
      <c r="J116" s="102"/>
      <c r="K116" s="102"/>
      <c r="L116" s="102"/>
      <c r="M116" s="97"/>
      <c r="N116" s="97"/>
    </row>
    <row r="117" spans="1:14" x14ac:dyDescent="0.3">
      <c r="A117" s="71"/>
      <c r="B117" s="81" t="s">
        <v>228</v>
      </c>
      <c r="C117" s="70" t="s">
        <v>235</v>
      </c>
      <c r="D117" s="82">
        <f>D118</f>
        <v>0</v>
      </c>
      <c r="E117" s="82">
        <f t="shared" ref="E117:N117" si="51">E118</f>
        <v>0</v>
      </c>
      <c r="F117" s="82">
        <f t="shared" si="51"/>
        <v>0</v>
      </c>
      <c r="G117" s="82">
        <f t="shared" si="51"/>
        <v>0</v>
      </c>
      <c r="H117" s="82">
        <f t="shared" si="51"/>
        <v>0</v>
      </c>
      <c r="I117" s="82">
        <f t="shared" si="51"/>
        <v>0</v>
      </c>
      <c r="J117" s="82">
        <f t="shared" si="51"/>
        <v>0</v>
      </c>
      <c r="K117" s="82">
        <f t="shared" si="51"/>
        <v>0</v>
      </c>
      <c r="L117" s="82">
        <f t="shared" si="51"/>
        <v>0</v>
      </c>
      <c r="M117" s="82">
        <f t="shared" si="51"/>
        <v>0</v>
      </c>
      <c r="N117" s="82">
        <f t="shared" si="51"/>
        <v>0</v>
      </c>
    </row>
    <row r="118" spans="1:14" x14ac:dyDescent="0.3">
      <c r="A118" s="71"/>
      <c r="B118" s="81" t="s">
        <v>236</v>
      </c>
      <c r="C118" s="90" t="s">
        <v>237</v>
      </c>
      <c r="D118" s="82">
        <f>SUM(D119)</f>
        <v>0</v>
      </c>
      <c r="E118" s="82">
        <f t="shared" ref="E118:N118" si="52">SUM(E119)</f>
        <v>0</v>
      </c>
      <c r="F118" s="82">
        <f t="shared" si="52"/>
        <v>0</v>
      </c>
      <c r="G118" s="82">
        <f t="shared" si="52"/>
        <v>0</v>
      </c>
      <c r="H118" s="82">
        <f t="shared" si="52"/>
        <v>0</v>
      </c>
      <c r="I118" s="82">
        <f t="shared" si="52"/>
        <v>0</v>
      </c>
      <c r="J118" s="82">
        <f t="shared" si="52"/>
        <v>0</v>
      </c>
      <c r="K118" s="82">
        <f t="shared" si="52"/>
        <v>0</v>
      </c>
      <c r="L118" s="82">
        <f t="shared" si="52"/>
        <v>0</v>
      </c>
      <c r="M118" s="82">
        <f t="shared" si="52"/>
        <v>0</v>
      </c>
      <c r="N118" s="82">
        <f t="shared" si="52"/>
        <v>0</v>
      </c>
    </row>
    <row r="119" spans="1:14" x14ac:dyDescent="0.3">
      <c r="A119" s="71"/>
      <c r="B119" s="72" t="s">
        <v>238</v>
      </c>
      <c r="C119" s="91" t="s">
        <v>239</v>
      </c>
      <c r="D119" s="74">
        <f>E119+F119</f>
        <v>0</v>
      </c>
      <c r="E119" s="97"/>
      <c r="F119" s="74">
        <f>SUM(G119:L119)</f>
        <v>0</v>
      </c>
      <c r="G119" s="102"/>
      <c r="H119" s="102"/>
      <c r="I119" s="102"/>
      <c r="J119" s="102"/>
      <c r="K119" s="102"/>
      <c r="L119" s="102"/>
      <c r="M119" s="97"/>
      <c r="N119" s="97"/>
    </row>
    <row r="120" spans="1:14" x14ac:dyDescent="0.3">
      <c r="A120" s="237" t="s">
        <v>240</v>
      </c>
      <c r="B120" s="234"/>
      <c r="C120" s="234"/>
      <c r="D120" s="82">
        <f>SUM(D121)</f>
        <v>0</v>
      </c>
      <c r="E120" s="82">
        <f t="shared" ref="E120:N120" si="53">SUM(E121)</f>
        <v>0</v>
      </c>
      <c r="F120" s="82">
        <f t="shared" si="53"/>
        <v>0</v>
      </c>
      <c r="G120" s="82">
        <f t="shared" si="53"/>
        <v>0</v>
      </c>
      <c r="H120" s="82">
        <f t="shared" si="53"/>
        <v>0</v>
      </c>
      <c r="I120" s="82">
        <f t="shared" si="53"/>
        <v>0</v>
      </c>
      <c r="J120" s="82">
        <f t="shared" si="53"/>
        <v>0</v>
      </c>
      <c r="K120" s="82">
        <f t="shared" si="53"/>
        <v>0</v>
      </c>
      <c r="L120" s="82">
        <f t="shared" si="53"/>
        <v>0</v>
      </c>
      <c r="M120" s="82">
        <f t="shared" si="53"/>
        <v>0</v>
      </c>
      <c r="N120" s="82">
        <f t="shared" si="53"/>
        <v>0</v>
      </c>
    </row>
    <row r="121" spans="1:14" x14ac:dyDescent="0.3">
      <c r="A121" s="80"/>
      <c r="B121" s="81" t="s">
        <v>133</v>
      </c>
      <c r="C121" s="70" t="s">
        <v>134</v>
      </c>
      <c r="D121" s="82">
        <f>SUM(D122:D122)</f>
        <v>0</v>
      </c>
      <c r="E121" s="82">
        <f t="shared" ref="E121:N121" si="54">SUM(E122:E122)</f>
        <v>0</v>
      </c>
      <c r="F121" s="82">
        <f t="shared" si="54"/>
        <v>0</v>
      </c>
      <c r="G121" s="82">
        <f t="shared" si="54"/>
        <v>0</v>
      </c>
      <c r="H121" s="82">
        <f t="shared" si="54"/>
        <v>0</v>
      </c>
      <c r="I121" s="82">
        <f t="shared" si="54"/>
        <v>0</v>
      </c>
      <c r="J121" s="82">
        <f t="shared" si="54"/>
        <v>0</v>
      </c>
      <c r="K121" s="82">
        <f t="shared" si="54"/>
        <v>0</v>
      </c>
      <c r="L121" s="82">
        <f t="shared" si="54"/>
        <v>0</v>
      </c>
      <c r="M121" s="82">
        <f t="shared" si="54"/>
        <v>0</v>
      </c>
      <c r="N121" s="82">
        <f t="shared" si="54"/>
        <v>0</v>
      </c>
    </row>
    <row r="122" spans="1:14" x14ac:dyDescent="0.3">
      <c r="A122" s="71" t="s">
        <v>241</v>
      </c>
      <c r="B122" s="72" t="s">
        <v>148</v>
      </c>
      <c r="C122" s="73" t="s">
        <v>149</v>
      </c>
      <c r="D122" s="74">
        <f>E122+F122</f>
        <v>0</v>
      </c>
      <c r="E122" s="97"/>
      <c r="F122" s="74">
        <f>SUM(G122:L122)</f>
        <v>0</v>
      </c>
      <c r="G122" s="101"/>
      <c r="H122" s="101"/>
      <c r="I122" s="101"/>
      <c r="J122" s="101"/>
      <c r="K122" s="101"/>
      <c r="L122" s="101"/>
      <c r="M122" s="97"/>
      <c r="N122" s="97"/>
    </row>
    <row r="123" spans="1:14" hidden="1" x14ac:dyDescent="0.3">
      <c r="A123" s="233" t="s">
        <v>242</v>
      </c>
      <c r="B123" s="234"/>
      <c r="C123" s="234"/>
      <c r="D123" s="67">
        <f>D124+D126+D128+D130+D132+D134+D136+D138+D140+D142+D144</f>
        <v>0</v>
      </c>
      <c r="E123" s="67">
        <f t="shared" ref="E123:N123" si="55">E124+E126+E128+E130+E132+E134+E136+E138+E140+E142+E144</f>
        <v>0</v>
      </c>
      <c r="F123" s="67">
        <f t="shared" si="55"/>
        <v>0</v>
      </c>
      <c r="G123" s="67">
        <f t="shared" si="55"/>
        <v>0</v>
      </c>
      <c r="H123" s="67">
        <f t="shared" si="55"/>
        <v>0</v>
      </c>
      <c r="I123" s="67">
        <f t="shared" si="55"/>
        <v>0</v>
      </c>
      <c r="J123" s="67">
        <f t="shared" si="55"/>
        <v>0</v>
      </c>
      <c r="K123" s="67">
        <f t="shared" si="55"/>
        <v>0</v>
      </c>
      <c r="L123" s="67">
        <f t="shared" si="55"/>
        <v>0</v>
      </c>
      <c r="M123" s="67">
        <f t="shared" si="55"/>
        <v>0</v>
      </c>
      <c r="N123" s="67">
        <f t="shared" si="55"/>
        <v>0</v>
      </c>
    </row>
    <row r="124" spans="1:14" hidden="1" x14ac:dyDescent="0.3">
      <c r="A124" s="233" t="s">
        <v>243</v>
      </c>
      <c r="B124" s="234"/>
      <c r="C124" s="234"/>
      <c r="D124" s="67">
        <f>D125</f>
        <v>0</v>
      </c>
      <c r="E124" s="67">
        <f t="shared" ref="E124:N124" si="56">E125</f>
        <v>0</v>
      </c>
      <c r="F124" s="67">
        <f t="shared" si="56"/>
        <v>0</v>
      </c>
      <c r="G124" s="67">
        <f t="shared" si="56"/>
        <v>0</v>
      </c>
      <c r="H124" s="67">
        <f t="shared" si="56"/>
        <v>0</v>
      </c>
      <c r="I124" s="67">
        <f t="shared" si="56"/>
        <v>0</v>
      </c>
      <c r="J124" s="67">
        <f t="shared" si="56"/>
        <v>0</v>
      </c>
      <c r="K124" s="67">
        <f t="shared" si="56"/>
        <v>0</v>
      </c>
      <c r="L124" s="67">
        <f t="shared" si="56"/>
        <v>0</v>
      </c>
      <c r="M124" s="67">
        <f t="shared" si="56"/>
        <v>0</v>
      </c>
      <c r="N124" s="67">
        <f t="shared" si="56"/>
        <v>0</v>
      </c>
    </row>
    <row r="125" spans="1:14" s="36" customFormat="1" hidden="1" x14ac:dyDescent="0.3">
      <c r="A125" s="92" t="s">
        <v>244</v>
      </c>
      <c r="B125" s="93" t="s">
        <v>181</v>
      </c>
      <c r="C125" s="73" t="s">
        <v>182</v>
      </c>
      <c r="D125" s="74">
        <f>E125+F125</f>
        <v>0</v>
      </c>
      <c r="E125" s="97"/>
      <c r="F125" s="74">
        <f>SUM(G125:L125)</f>
        <v>0</v>
      </c>
      <c r="G125" s="103"/>
      <c r="H125" s="103"/>
      <c r="I125" s="103"/>
      <c r="J125" s="103"/>
      <c r="K125" s="103"/>
      <c r="L125" s="103"/>
      <c r="M125" s="97"/>
      <c r="N125" s="97"/>
    </row>
    <row r="126" spans="1:14" s="36" customFormat="1" hidden="1" x14ac:dyDescent="0.3">
      <c r="A126" s="233" t="s">
        <v>245</v>
      </c>
      <c r="B126" s="234"/>
      <c r="C126" s="234"/>
      <c r="D126" s="67">
        <f>D127</f>
        <v>0</v>
      </c>
      <c r="E126" s="67">
        <f t="shared" ref="E126:N126" si="57">E127</f>
        <v>0</v>
      </c>
      <c r="F126" s="67">
        <f t="shared" si="57"/>
        <v>0</v>
      </c>
      <c r="G126" s="67">
        <f t="shared" si="57"/>
        <v>0</v>
      </c>
      <c r="H126" s="67">
        <f t="shared" si="57"/>
        <v>0</v>
      </c>
      <c r="I126" s="67">
        <f t="shared" si="57"/>
        <v>0</v>
      </c>
      <c r="J126" s="67">
        <f t="shared" si="57"/>
        <v>0</v>
      </c>
      <c r="K126" s="67">
        <f t="shared" si="57"/>
        <v>0</v>
      </c>
      <c r="L126" s="67">
        <f t="shared" si="57"/>
        <v>0</v>
      </c>
      <c r="M126" s="67">
        <f t="shared" si="57"/>
        <v>0</v>
      </c>
      <c r="N126" s="67">
        <f t="shared" si="57"/>
        <v>0</v>
      </c>
    </row>
    <row r="127" spans="1:14" s="36" customFormat="1" hidden="1" x14ac:dyDescent="0.3">
      <c r="A127" s="92" t="s">
        <v>246</v>
      </c>
      <c r="B127" s="93" t="s">
        <v>181</v>
      </c>
      <c r="C127" s="73" t="s">
        <v>182</v>
      </c>
      <c r="D127" s="74">
        <f>E127+F127</f>
        <v>0</v>
      </c>
      <c r="E127" s="97"/>
      <c r="F127" s="74">
        <f>SUM(G127:L127)</f>
        <v>0</v>
      </c>
      <c r="G127" s="104"/>
      <c r="H127" s="104"/>
      <c r="I127" s="104"/>
      <c r="J127" s="104"/>
      <c r="K127" s="104"/>
      <c r="L127" s="104"/>
      <c r="M127" s="97"/>
      <c r="N127" s="97"/>
    </row>
    <row r="128" spans="1:14" s="36" customFormat="1" hidden="1" x14ac:dyDescent="0.3">
      <c r="A128" s="233" t="s">
        <v>247</v>
      </c>
      <c r="B128" s="234"/>
      <c r="C128" s="234"/>
      <c r="D128" s="67">
        <f>D129</f>
        <v>0</v>
      </c>
      <c r="E128" s="67">
        <f t="shared" ref="E128:N128" si="58">E129</f>
        <v>0</v>
      </c>
      <c r="F128" s="67">
        <f t="shared" si="58"/>
        <v>0</v>
      </c>
      <c r="G128" s="67">
        <f t="shared" si="58"/>
        <v>0</v>
      </c>
      <c r="H128" s="67">
        <f t="shared" si="58"/>
        <v>0</v>
      </c>
      <c r="I128" s="67">
        <f t="shared" si="58"/>
        <v>0</v>
      </c>
      <c r="J128" s="67">
        <f t="shared" si="58"/>
        <v>0</v>
      </c>
      <c r="K128" s="67">
        <f t="shared" si="58"/>
        <v>0</v>
      </c>
      <c r="L128" s="67">
        <f t="shared" si="58"/>
        <v>0</v>
      </c>
      <c r="M128" s="67">
        <f t="shared" si="58"/>
        <v>0</v>
      </c>
      <c r="N128" s="67">
        <f t="shared" si="58"/>
        <v>0</v>
      </c>
    </row>
    <row r="129" spans="1:14" hidden="1" x14ac:dyDescent="0.3">
      <c r="A129" s="92" t="s">
        <v>248</v>
      </c>
      <c r="B129" s="93" t="s">
        <v>181</v>
      </c>
      <c r="C129" s="73" t="s">
        <v>182</v>
      </c>
      <c r="D129" s="74">
        <f>E129+F129</f>
        <v>0</v>
      </c>
      <c r="E129" s="97"/>
      <c r="F129" s="74">
        <f>SUM(G129:L129)</f>
        <v>0</v>
      </c>
      <c r="G129" s="105"/>
      <c r="H129" s="105"/>
      <c r="I129" s="105"/>
      <c r="J129" s="105"/>
      <c r="K129" s="105"/>
      <c r="L129" s="105"/>
      <c r="M129" s="97"/>
      <c r="N129" s="97"/>
    </row>
    <row r="130" spans="1:14" s="51" customFormat="1" ht="13.8" hidden="1" x14ac:dyDescent="0.2">
      <c r="A130" s="233" t="s">
        <v>249</v>
      </c>
      <c r="B130" s="234"/>
      <c r="C130" s="234"/>
      <c r="D130" s="67">
        <f>D131</f>
        <v>0</v>
      </c>
      <c r="E130" s="67">
        <f t="shared" ref="E130:N130" si="59">E131</f>
        <v>0</v>
      </c>
      <c r="F130" s="67">
        <f t="shared" si="59"/>
        <v>0</v>
      </c>
      <c r="G130" s="67">
        <f t="shared" si="59"/>
        <v>0</v>
      </c>
      <c r="H130" s="67">
        <f t="shared" si="59"/>
        <v>0</v>
      </c>
      <c r="I130" s="67">
        <f t="shared" si="59"/>
        <v>0</v>
      </c>
      <c r="J130" s="67">
        <f t="shared" si="59"/>
        <v>0</v>
      </c>
      <c r="K130" s="67">
        <f t="shared" si="59"/>
        <v>0</v>
      </c>
      <c r="L130" s="67">
        <f t="shared" si="59"/>
        <v>0</v>
      </c>
      <c r="M130" s="67">
        <f t="shared" si="59"/>
        <v>0</v>
      </c>
      <c r="N130" s="67">
        <f t="shared" si="59"/>
        <v>0</v>
      </c>
    </row>
    <row r="131" spans="1:14" s="51" customFormat="1" ht="13.8" hidden="1" x14ac:dyDescent="0.2">
      <c r="A131" s="92" t="s">
        <v>250</v>
      </c>
      <c r="B131" s="93" t="s">
        <v>181</v>
      </c>
      <c r="C131" s="73" t="s">
        <v>182</v>
      </c>
      <c r="D131" s="74">
        <f>E131+F131</f>
        <v>0</v>
      </c>
      <c r="E131" s="97"/>
      <c r="F131" s="74">
        <f>SUM(G131:L131)</f>
        <v>0</v>
      </c>
      <c r="G131" s="106"/>
      <c r="H131" s="106"/>
      <c r="I131" s="106"/>
      <c r="J131" s="106"/>
      <c r="K131" s="106"/>
      <c r="L131" s="106"/>
      <c r="M131" s="97"/>
      <c r="N131" s="97"/>
    </row>
    <row r="132" spans="1:14" s="57" customFormat="1" ht="13.8" hidden="1" x14ac:dyDescent="0.2">
      <c r="A132" s="233" t="s">
        <v>251</v>
      </c>
      <c r="B132" s="234"/>
      <c r="C132" s="234"/>
      <c r="D132" s="67">
        <f>D133</f>
        <v>0</v>
      </c>
      <c r="E132" s="67">
        <f t="shared" ref="E132:N132" si="60">E133</f>
        <v>0</v>
      </c>
      <c r="F132" s="67">
        <f t="shared" si="60"/>
        <v>0</v>
      </c>
      <c r="G132" s="67">
        <f t="shared" si="60"/>
        <v>0</v>
      </c>
      <c r="H132" s="67">
        <f t="shared" si="60"/>
        <v>0</v>
      </c>
      <c r="I132" s="67">
        <f t="shared" si="60"/>
        <v>0</v>
      </c>
      <c r="J132" s="67">
        <f t="shared" si="60"/>
        <v>0</v>
      </c>
      <c r="K132" s="67">
        <f t="shared" si="60"/>
        <v>0</v>
      </c>
      <c r="L132" s="67">
        <f t="shared" si="60"/>
        <v>0</v>
      </c>
      <c r="M132" s="67">
        <f t="shared" si="60"/>
        <v>0</v>
      </c>
      <c r="N132" s="67">
        <f t="shared" si="60"/>
        <v>0</v>
      </c>
    </row>
    <row r="133" spans="1:14" s="51" customFormat="1" ht="13.8" hidden="1" x14ac:dyDescent="0.2">
      <c r="A133" s="92" t="s">
        <v>252</v>
      </c>
      <c r="B133" s="93" t="s">
        <v>181</v>
      </c>
      <c r="C133" s="73" t="s">
        <v>182</v>
      </c>
      <c r="D133" s="74">
        <f>E133+F133</f>
        <v>0</v>
      </c>
      <c r="E133" s="97"/>
      <c r="F133" s="74">
        <f>SUM(G133:L133)</f>
        <v>0</v>
      </c>
      <c r="G133" s="107"/>
      <c r="H133" s="107"/>
      <c r="I133" s="107"/>
      <c r="J133" s="107"/>
      <c r="K133" s="107"/>
      <c r="L133" s="107"/>
      <c r="M133" s="97"/>
      <c r="N133" s="97"/>
    </row>
    <row r="134" spans="1:14" s="51" customFormat="1" ht="13.8" hidden="1" x14ac:dyDescent="0.2">
      <c r="A134" s="233" t="s">
        <v>253</v>
      </c>
      <c r="B134" s="234"/>
      <c r="C134" s="234"/>
      <c r="D134" s="67">
        <f>D135</f>
        <v>0</v>
      </c>
      <c r="E134" s="67">
        <f t="shared" ref="E134:N134" si="61">E135</f>
        <v>0</v>
      </c>
      <c r="F134" s="67">
        <f t="shared" si="61"/>
        <v>0</v>
      </c>
      <c r="G134" s="67">
        <f t="shared" si="61"/>
        <v>0</v>
      </c>
      <c r="H134" s="67">
        <f t="shared" si="61"/>
        <v>0</v>
      </c>
      <c r="I134" s="67">
        <f t="shared" si="61"/>
        <v>0</v>
      </c>
      <c r="J134" s="67">
        <f t="shared" si="61"/>
        <v>0</v>
      </c>
      <c r="K134" s="67">
        <f t="shared" si="61"/>
        <v>0</v>
      </c>
      <c r="L134" s="67">
        <f t="shared" si="61"/>
        <v>0</v>
      </c>
      <c r="M134" s="67">
        <f t="shared" si="61"/>
        <v>0</v>
      </c>
      <c r="N134" s="67">
        <f t="shared" si="61"/>
        <v>0</v>
      </c>
    </row>
    <row r="135" spans="1:14" s="51" customFormat="1" ht="13.8" hidden="1" x14ac:dyDescent="0.2">
      <c r="A135" s="92" t="s">
        <v>254</v>
      </c>
      <c r="B135" s="93" t="s">
        <v>181</v>
      </c>
      <c r="C135" s="73" t="s">
        <v>182</v>
      </c>
      <c r="D135" s="74">
        <f>E135+F135</f>
        <v>0</v>
      </c>
      <c r="E135" s="97"/>
      <c r="F135" s="74">
        <f>SUM(G135:L135)</f>
        <v>0</v>
      </c>
      <c r="G135" s="108"/>
      <c r="H135" s="108"/>
      <c r="I135" s="108"/>
      <c r="J135" s="108"/>
      <c r="K135" s="108"/>
      <c r="L135" s="108"/>
      <c r="M135" s="97"/>
      <c r="N135" s="97"/>
    </row>
    <row r="136" spans="1:14" s="51" customFormat="1" ht="13.8" hidden="1" x14ac:dyDescent="0.2">
      <c r="A136" s="233" t="s">
        <v>255</v>
      </c>
      <c r="B136" s="234"/>
      <c r="C136" s="234"/>
      <c r="D136" s="67">
        <f>D137</f>
        <v>0</v>
      </c>
      <c r="E136" s="67">
        <f t="shared" ref="E136:N136" si="62">E137</f>
        <v>0</v>
      </c>
      <c r="F136" s="67">
        <f t="shared" si="62"/>
        <v>0</v>
      </c>
      <c r="G136" s="67">
        <f t="shared" si="62"/>
        <v>0</v>
      </c>
      <c r="H136" s="67">
        <f t="shared" si="62"/>
        <v>0</v>
      </c>
      <c r="I136" s="67">
        <f t="shared" si="62"/>
        <v>0</v>
      </c>
      <c r="J136" s="67">
        <f t="shared" si="62"/>
        <v>0</v>
      </c>
      <c r="K136" s="67">
        <f t="shared" si="62"/>
        <v>0</v>
      </c>
      <c r="L136" s="67">
        <f t="shared" si="62"/>
        <v>0</v>
      </c>
      <c r="M136" s="67">
        <f t="shared" si="62"/>
        <v>0</v>
      </c>
      <c r="N136" s="67">
        <f t="shared" si="62"/>
        <v>0</v>
      </c>
    </row>
    <row r="137" spans="1:14" s="51" customFormat="1" ht="13.8" hidden="1" x14ac:dyDescent="0.2">
      <c r="A137" s="92" t="s">
        <v>256</v>
      </c>
      <c r="B137" s="93" t="s">
        <v>181</v>
      </c>
      <c r="C137" s="73" t="s">
        <v>182</v>
      </c>
      <c r="D137" s="74">
        <f>E137+F137</f>
        <v>0</v>
      </c>
      <c r="E137" s="97"/>
      <c r="F137" s="74">
        <f>SUM(G137:L137)</f>
        <v>0</v>
      </c>
      <c r="G137" s="108"/>
      <c r="H137" s="108"/>
      <c r="I137" s="108"/>
      <c r="J137" s="108"/>
      <c r="K137" s="108"/>
      <c r="L137" s="108"/>
      <c r="M137" s="97"/>
      <c r="N137" s="97"/>
    </row>
    <row r="138" spans="1:14" s="51" customFormat="1" ht="13.8" hidden="1" x14ac:dyDescent="0.2">
      <c r="A138" s="233" t="s">
        <v>257</v>
      </c>
      <c r="B138" s="234"/>
      <c r="C138" s="234"/>
      <c r="D138" s="67">
        <f>D139</f>
        <v>0</v>
      </c>
      <c r="E138" s="67">
        <f t="shared" ref="E138:N138" si="63">E139</f>
        <v>0</v>
      </c>
      <c r="F138" s="67">
        <f t="shared" si="63"/>
        <v>0</v>
      </c>
      <c r="G138" s="67">
        <f t="shared" si="63"/>
        <v>0</v>
      </c>
      <c r="H138" s="67">
        <f t="shared" si="63"/>
        <v>0</v>
      </c>
      <c r="I138" s="67">
        <f t="shared" si="63"/>
        <v>0</v>
      </c>
      <c r="J138" s="67">
        <f t="shared" si="63"/>
        <v>0</v>
      </c>
      <c r="K138" s="67">
        <f t="shared" si="63"/>
        <v>0</v>
      </c>
      <c r="L138" s="67">
        <f t="shared" si="63"/>
        <v>0</v>
      </c>
      <c r="M138" s="67">
        <f t="shared" si="63"/>
        <v>0</v>
      </c>
      <c r="N138" s="67">
        <f t="shared" si="63"/>
        <v>0</v>
      </c>
    </row>
    <row r="139" spans="1:14" s="51" customFormat="1" ht="13.8" hidden="1" x14ac:dyDescent="0.2">
      <c r="A139" s="92" t="s">
        <v>258</v>
      </c>
      <c r="B139" s="93" t="s">
        <v>181</v>
      </c>
      <c r="C139" s="73" t="s">
        <v>182</v>
      </c>
      <c r="D139" s="74">
        <f>E139+F139</f>
        <v>0</v>
      </c>
      <c r="E139" s="97"/>
      <c r="F139" s="74">
        <f>SUM(G139:L139)</f>
        <v>0</v>
      </c>
      <c r="G139" s="94"/>
      <c r="H139" s="94"/>
      <c r="I139" s="94"/>
      <c r="J139" s="94"/>
      <c r="K139" s="94"/>
      <c r="L139" s="94"/>
      <c r="M139" s="97"/>
      <c r="N139" s="97"/>
    </row>
    <row r="140" spans="1:14" s="51" customFormat="1" ht="13.8" hidden="1" x14ac:dyDescent="0.2">
      <c r="A140" s="233" t="s">
        <v>259</v>
      </c>
      <c r="B140" s="234"/>
      <c r="C140" s="234"/>
      <c r="D140" s="67">
        <f>D141</f>
        <v>0</v>
      </c>
      <c r="E140" s="67">
        <f t="shared" ref="E140:N140" si="64">E141</f>
        <v>0</v>
      </c>
      <c r="F140" s="67">
        <f t="shared" si="64"/>
        <v>0</v>
      </c>
      <c r="G140" s="67">
        <f t="shared" si="64"/>
        <v>0</v>
      </c>
      <c r="H140" s="67">
        <f t="shared" si="64"/>
        <v>0</v>
      </c>
      <c r="I140" s="67">
        <f t="shared" si="64"/>
        <v>0</v>
      </c>
      <c r="J140" s="67">
        <f t="shared" si="64"/>
        <v>0</v>
      </c>
      <c r="K140" s="67">
        <f t="shared" si="64"/>
        <v>0</v>
      </c>
      <c r="L140" s="67">
        <f t="shared" si="64"/>
        <v>0</v>
      </c>
      <c r="M140" s="67">
        <f t="shared" si="64"/>
        <v>0</v>
      </c>
      <c r="N140" s="67">
        <f t="shared" si="64"/>
        <v>0</v>
      </c>
    </row>
    <row r="141" spans="1:14" s="51" customFormat="1" ht="13.8" hidden="1" x14ac:dyDescent="0.2">
      <c r="A141" s="92" t="s">
        <v>260</v>
      </c>
      <c r="B141" s="93" t="s">
        <v>181</v>
      </c>
      <c r="C141" s="73" t="s">
        <v>182</v>
      </c>
      <c r="D141" s="74">
        <f>E141+F141</f>
        <v>0</v>
      </c>
      <c r="E141" s="97"/>
      <c r="F141" s="74">
        <f>SUM(G141:L141)</f>
        <v>0</v>
      </c>
      <c r="G141" s="94"/>
      <c r="H141" s="94"/>
      <c r="I141" s="94"/>
      <c r="J141" s="94"/>
      <c r="K141" s="94"/>
      <c r="L141" s="94"/>
      <c r="M141" s="97"/>
      <c r="N141" s="97"/>
    </row>
    <row r="142" spans="1:14" s="51" customFormat="1" ht="13.8" hidden="1" x14ac:dyDescent="0.2">
      <c r="A142" s="233" t="s">
        <v>261</v>
      </c>
      <c r="B142" s="234"/>
      <c r="C142" s="234"/>
      <c r="D142" s="67">
        <f>D143</f>
        <v>0</v>
      </c>
      <c r="E142" s="67">
        <f t="shared" ref="E142:N142" si="65">E143</f>
        <v>0</v>
      </c>
      <c r="F142" s="67">
        <f t="shared" si="65"/>
        <v>0</v>
      </c>
      <c r="G142" s="67">
        <f t="shared" si="65"/>
        <v>0</v>
      </c>
      <c r="H142" s="67">
        <f t="shared" si="65"/>
        <v>0</v>
      </c>
      <c r="I142" s="67">
        <f t="shared" si="65"/>
        <v>0</v>
      </c>
      <c r="J142" s="67">
        <f t="shared" si="65"/>
        <v>0</v>
      </c>
      <c r="K142" s="67">
        <f t="shared" si="65"/>
        <v>0</v>
      </c>
      <c r="L142" s="67">
        <f t="shared" si="65"/>
        <v>0</v>
      </c>
      <c r="M142" s="67">
        <f t="shared" si="65"/>
        <v>0</v>
      </c>
      <c r="N142" s="67">
        <f t="shared" si="65"/>
        <v>0</v>
      </c>
    </row>
    <row r="143" spans="1:14" s="51" customFormat="1" ht="13.8" hidden="1" x14ac:dyDescent="0.2">
      <c r="A143" s="92" t="s">
        <v>262</v>
      </c>
      <c r="B143" s="93" t="s">
        <v>181</v>
      </c>
      <c r="C143" s="73" t="s">
        <v>182</v>
      </c>
      <c r="D143" s="74">
        <f>E143+F143</f>
        <v>0</v>
      </c>
      <c r="E143" s="97"/>
      <c r="F143" s="74">
        <f>SUM(G143:L143)</f>
        <v>0</v>
      </c>
      <c r="G143" s="94"/>
      <c r="H143" s="94"/>
      <c r="I143" s="94"/>
      <c r="J143" s="94"/>
      <c r="K143" s="94"/>
      <c r="L143" s="94"/>
      <c r="M143" s="97"/>
      <c r="N143" s="97"/>
    </row>
    <row r="144" spans="1:14" s="51" customFormat="1" ht="13.8" hidden="1" x14ac:dyDescent="0.2">
      <c r="A144" s="233" t="s">
        <v>263</v>
      </c>
      <c r="B144" s="234"/>
      <c r="C144" s="234"/>
      <c r="D144" s="67">
        <f>SUM(D145)</f>
        <v>0</v>
      </c>
      <c r="E144" s="67">
        <f t="shared" ref="E144:N144" si="66">SUM(E145)</f>
        <v>0</v>
      </c>
      <c r="F144" s="67">
        <f t="shared" si="66"/>
        <v>0</v>
      </c>
      <c r="G144" s="67">
        <f t="shared" si="66"/>
        <v>0</v>
      </c>
      <c r="H144" s="67">
        <f t="shared" si="66"/>
        <v>0</v>
      </c>
      <c r="I144" s="67">
        <f t="shared" si="66"/>
        <v>0</v>
      </c>
      <c r="J144" s="67">
        <f t="shared" si="66"/>
        <v>0</v>
      </c>
      <c r="K144" s="67">
        <f t="shared" si="66"/>
        <v>0</v>
      </c>
      <c r="L144" s="67">
        <f t="shared" si="66"/>
        <v>0</v>
      </c>
      <c r="M144" s="67">
        <f t="shared" si="66"/>
        <v>0</v>
      </c>
      <c r="N144" s="67">
        <f t="shared" si="66"/>
        <v>0</v>
      </c>
    </row>
    <row r="145" spans="1:14" s="51" customFormat="1" ht="13.8" hidden="1" x14ac:dyDescent="0.2">
      <c r="A145" s="92" t="s">
        <v>264</v>
      </c>
      <c r="B145" s="93" t="s">
        <v>181</v>
      </c>
      <c r="C145" s="73" t="s">
        <v>182</v>
      </c>
      <c r="D145" s="74">
        <f>E145+F145</f>
        <v>0</v>
      </c>
      <c r="E145" s="97"/>
      <c r="F145" s="74">
        <f>SUM(G145:L145)</f>
        <v>0</v>
      </c>
      <c r="G145" s="109"/>
      <c r="H145" s="109"/>
      <c r="I145" s="109"/>
      <c r="J145" s="109"/>
      <c r="K145" s="109"/>
      <c r="L145" s="109"/>
      <c r="M145" s="97"/>
      <c r="N145" s="97"/>
    </row>
    <row r="146" spans="1:14" s="51" customFormat="1" ht="14.4" thickBot="1" x14ac:dyDescent="0.25">
      <c r="A146" s="95"/>
      <c r="B146" s="235" t="s">
        <v>265</v>
      </c>
      <c r="C146" s="236"/>
      <c r="D146" s="96">
        <f>D14</f>
        <v>2574000</v>
      </c>
      <c r="E146" s="96">
        <f t="shared" ref="E146:N146" si="67">E14</f>
        <v>2050000</v>
      </c>
      <c r="F146" s="96">
        <f t="shared" si="67"/>
        <v>524000</v>
      </c>
      <c r="G146" s="96">
        <f t="shared" si="67"/>
        <v>462000</v>
      </c>
      <c r="H146" s="96">
        <f t="shared" si="67"/>
        <v>37000</v>
      </c>
      <c r="I146" s="96">
        <f t="shared" si="67"/>
        <v>0</v>
      </c>
      <c r="J146" s="96">
        <f t="shared" si="67"/>
        <v>30000</v>
      </c>
      <c r="K146" s="96">
        <f t="shared" si="67"/>
        <v>0</v>
      </c>
      <c r="L146" s="96">
        <f t="shared" si="67"/>
        <v>0</v>
      </c>
      <c r="M146" s="96">
        <f t="shared" si="67"/>
        <v>2702000</v>
      </c>
      <c r="N146" s="96">
        <f t="shared" si="67"/>
        <v>2735000</v>
      </c>
    </row>
    <row r="147" spans="1:14" s="50" customFormat="1" ht="16.2" thickTop="1" x14ac:dyDescent="0.3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</row>
    <row r="148" spans="1:14" s="50" customFormat="1" x14ac:dyDescent="0.3">
      <c r="A148" s="47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</row>
    <row r="149" spans="1:14" s="50" customFormat="1" x14ac:dyDescent="0.3">
      <c r="A149" s="47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</row>
    <row r="150" spans="1:14" s="50" customFormat="1" x14ac:dyDescent="0.3">
      <c r="A150" s="47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</row>
    <row r="151" spans="1:14" s="50" customFormat="1" x14ac:dyDescent="0.3">
      <c r="A151" s="47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</row>
    <row r="152" spans="1:14" s="50" customFormat="1" x14ac:dyDescent="0.3">
      <c r="A152" s="47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</row>
    <row r="153" spans="1:14" s="50" customFormat="1" x14ac:dyDescent="0.3">
      <c r="A153" s="47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</row>
    <row r="154" spans="1:14" s="50" customFormat="1" x14ac:dyDescent="0.3">
      <c r="A154" s="47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</row>
    <row r="155" spans="1:14" s="50" customFormat="1" x14ac:dyDescent="0.3">
      <c r="A155" s="47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</row>
    <row r="156" spans="1:14" s="50" customFormat="1" x14ac:dyDescent="0.3">
      <c r="A156" s="47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</row>
    <row r="157" spans="1:14" s="50" customFormat="1" x14ac:dyDescent="0.3">
      <c r="A157" s="47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</row>
    <row r="158" spans="1:14" s="50" customFormat="1" x14ac:dyDescent="0.3">
      <c r="A158" s="47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</row>
    <row r="159" spans="1:14" s="50" customFormat="1" x14ac:dyDescent="0.3">
      <c r="A159" s="47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</row>
    <row r="160" spans="1:14" s="50" customFormat="1" x14ac:dyDescent="0.3">
      <c r="A160" s="47"/>
      <c r="B160" s="48"/>
      <c r="C160" s="48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</row>
    <row r="161" spans="1:14" s="50" customFormat="1" x14ac:dyDescent="0.3">
      <c r="A161" s="47"/>
      <c r="B161" s="48"/>
      <c r="C161" s="48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</row>
    <row r="162" spans="1:14" s="50" customFormat="1" x14ac:dyDescent="0.3">
      <c r="A162" s="47"/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</row>
    <row r="163" spans="1:14" s="50" customFormat="1" x14ac:dyDescent="0.3">
      <c r="A163" s="47"/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</row>
    <row r="164" spans="1:14" s="50" customFormat="1" x14ac:dyDescent="0.3">
      <c r="A164" s="47"/>
      <c r="B164" s="48"/>
      <c r="C164" s="48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</row>
    <row r="165" spans="1:14" s="50" customFormat="1" x14ac:dyDescent="0.3">
      <c r="A165" s="47"/>
      <c r="B165" s="48"/>
      <c r="C165" s="48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</row>
    <row r="166" spans="1:14" s="50" customFormat="1" x14ac:dyDescent="0.3">
      <c r="A166" s="47"/>
      <c r="B166" s="48"/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</row>
    <row r="167" spans="1:14" s="50" customFormat="1" x14ac:dyDescent="0.3">
      <c r="A167" s="47"/>
      <c r="B167" s="48"/>
      <c r="C167" s="48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</row>
    <row r="168" spans="1:14" s="50" customFormat="1" x14ac:dyDescent="0.3">
      <c r="A168" s="47"/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</row>
    <row r="169" spans="1:14" s="50" customFormat="1" x14ac:dyDescent="0.3">
      <c r="A169" s="47"/>
      <c r="B169" s="48"/>
      <c r="C169" s="48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</row>
    <row r="170" spans="1:14" s="50" customFormat="1" x14ac:dyDescent="0.3">
      <c r="A170" s="47"/>
      <c r="B170" s="48"/>
      <c r="C170" s="48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</row>
    <row r="171" spans="1:14" s="50" customFormat="1" x14ac:dyDescent="0.3">
      <c r="A171" s="47"/>
      <c r="B171" s="48"/>
      <c r="C171" s="48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</row>
    <row r="172" spans="1:14" s="50" customFormat="1" x14ac:dyDescent="0.3">
      <c r="A172" s="47"/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</row>
    <row r="173" spans="1:14" s="50" customFormat="1" x14ac:dyDescent="0.3">
      <c r="A173" s="47"/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</row>
    <row r="174" spans="1:14" s="50" customFormat="1" x14ac:dyDescent="0.3">
      <c r="A174" s="47"/>
      <c r="B174" s="48"/>
      <c r="C174" s="48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</row>
    <row r="175" spans="1:14" s="50" customFormat="1" x14ac:dyDescent="0.3">
      <c r="A175" s="47"/>
      <c r="B175" s="48"/>
      <c r="C175" s="48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</row>
    <row r="176" spans="1:14" s="50" customFormat="1" x14ac:dyDescent="0.3">
      <c r="A176" s="47"/>
      <c r="B176" s="48"/>
      <c r="C176" s="48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</row>
    <row r="177" spans="1:14" s="50" customFormat="1" x14ac:dyDescent="0.3">
      <c r="A177" s="47"/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</row>
    <row r="178" spans="1:14" s="50" customFormat="1" x14ac:dyDescent="0.3">
      <c r="A178" s="47"/>
      <c r="B178" s="48"/>
      <c r="C178" s="48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</row>
    <row r="179" spans="1:14" s="50" customFormat="1" x14ac:dyDescent="0.3">
      <c r="A179" s="47"/>
      <c r="B179" s="48"/>
      <c r="C179" s="48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</row>
    <row r="180" spans="1:14" s="50" customFormat="1" x14ac:dyDescent="0.3">
      <c r="A180" s="47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</row>
    <row r="181" spans="1:14" s="50" customFormat="1" x14ac:dyDescent="0.3">
      <c r="A181" s="47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</row>
    <row r="182" spans="1:14" s="50" customFormat="1" x14ac:dyDescent="0.3">
      <c r="A182" s="47"/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</row>
    <row r="183" spans="1:14" s="50" customFormat="1" x14ac:dyDescent="0.3">
      <c r="A183" s="47"/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</row>
    <row r="184" spans="1:14" s="50" customFormat="1" x14ac:dyDescent="0.3">
      <c r="A184" s="47"/>
      <c r="B184" s="48"/>
      <c r="C184" s="48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</row>
    <row r="185" spans="1:14" s="50" customFormat="1" x14ac:dyDescent="0.3">
      <c r="A185" s="47"/>
      <c r="B185" s="48"/>
      <c r="C185" s="48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</row>
    <row r="186" spans="1:14" s="50" customFormat="1" x14ac:dyDescent="0.3">
      <c r="A186" s="47"/>
      <c r="B186" s="48"/>
      <c r="C186" s="48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</row>
    <row r="187" spans="1:14" s="50" customFormat="1" x14ac:dyDescent="0.3">
      <c r="A187" s="47"/>
      <c r="B187" s="48"/>
      <c r="C187" s="48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</row>
    <row r="188" spans="1:14" s="50" customFormat="1" x14ac:dyDescent="0.3">
      <c r="A188" s="47"/>
      <c r="B188" s="48"/>
      <c r="C188" s="48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</row>
    <row r="189" spans="1:14" s="50" customFormat="1" x14ac:dyDescent="0.3">
      <c r="A189" s="47"/>
      <c r="B189" s="48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</row>
    <row r="190" spans="1:14" s="50" customFormat="1" x14ac:dyDescent="0.3">
      <c r="A190" s="47"/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</row>
    <row r="191" spans="1:14" s="50" customFormat="1" x14ac:dyDescent="0.3">
      <c r="A191" s="47"/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</row>
    <row r="192" spans="1:14" s="50" customFormat="1" x14ac:dyDescent="0.3">
      <c r="A192" s="47"/>
      <c r="B192" s="48"/>
      <c r="C192" s="48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</row>
    <row r="193" spans="1:14" s="50" customFormat="1" x14ac:dyDescent="0.3">
      <c r="A193" s="47"/>
      <c r="B193" s="48"/>
      <c r="C193" s="48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</row>
    <row r="194" spans="1:14" s="50" customFormat="1" x14ac:dyDescent="0.3">
      <c r="A194" s="47"/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</row>
    <row r="195" spans="1:14" s="50" customFormat="1" x14ac:dyDescent="0.3">
      <c r="A195" s="47"/>
      <c r="B195" s="48"/>
      <c r="C195" s="48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</row>
    <row r="196" spans="1:14" s="50" customFormat="1" x14ac:dyDescent="0.3">
      <c r="A196" s="47"/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</row>
    <row r="197" spans="1:14" s="50" customFormat="1" x14ac:dyDescent="0.3">
      <c r="A197" s="47"/>
      <c r="B197" s="48"/>
      <c r="C197" s="48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</row>
    <row r="198" spans="1:14" s="50" customFormat="1" x14ac:dyDescent="0.3">
      <c r="A198" s="47"/>
      <c r="B198" s="48"/>
      <c r="C198" s="48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</row>
    <row r="199" spans="1:14" s="50" customFormat="1" x14ac:dyDescent="0.3">
      <c r="A199" s="47"/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</row>
    <row r="200" spans="1:14" s="50" customFormat="1" x14ac:dyDescent="0.3">
      <c r="A200" s="47"/>
      <c r="B200" s="48"/>
      <c r="C200" s="48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</row>
    <row r="201" spans="1:14" s="50" customFormat="1" x14ac:dyDescent="0.3">
      <c r="A201" s="47"/>
      <c r="B201" s="48"/>
      <c r="C201" s="48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</row>
    <row r="202" spans="1:14" s="50" customFormat="1" x14ac:dyDescent="0.3">
      <c r="A202" s="47"/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</row>
    <row r="203" spans="1:14" s="50" customFormat="1" x14ac:dyDescent="0.3">
      <c r="A203" s="47"/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</row>
    <row r="204" spans="1:14" s="50" customFormat="1" x14ac:dyDescent="0.3">
      <c r="A204" s="47"/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</row>
    <row r="205" spans="1:14" s="50" customFormat="1" x14ac:dyDescent="0.3">
      <c r="A205" s="47"/>
      <c r="B205" s="48"/>
      <c r="C205" s="48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</row>
    <row r="206" spans="1:14" s="50" customFormat="1" x14ac:dyDescent="0.3">
      <c r="A206" s="47"/>
      <c r="B206" s="48"/>
      <c r="C206" s="48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</row>
    <row r="207" spans="1:14" s="50" customFormat="1" x14ac:dyDescent="0.3">
      <c r="A207" s="47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</row>
    <row r="208" spans="1:14" s="50" customFormat="1" x14ac:dyDescent="0.3">
      <c r="A208" s="47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</row>
    <row r="209" spans="1:14" s="50" customFormat="1" x14ac:dyDescent="0.3">
      <c r="A209" s="47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</row>
    <row r="210" spans="1:14" s="50" customFormat="1" x14ac:dyDescent="0.3">
      <c r="A210" s="47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</row>
    <row r="211" spans="1:14" s="50" customFormat="1" x14ac:dyDescent="0.3">
      <c r="A211" s="47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</row>
    <row r="212" spans="1:14" s="50" customFormat="1" x14ac:dyDescent="0.3">
      <c r="A212" s="47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</row>
    <row r="213" spans="1:14" s="50" customFormat="1" x14ac:dyDescent="0.3">
      <c r="A213" s="47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</row>
    <row r="214" spans="1:14" s="50" customFormat="1" x14ac:dyDescent="0.3">
      <c r="A214" s="47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</row>
    <row r="215" spans="1:14" s="50" customFormat="1" x14ac:dyDescent="0.3">
      <c r="A215" s="47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</row>
    <row r="216" spans="1:14" s="50" customFormat="1" x14ac:dyDescent="0.3">
      <c r="A216" s="47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</row>
    <row r="217" spans="1:14" s="50" customFormat="1" x14ac:dyDescent="0.3">
      <c r="A217" s="47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</row>
    <row r="218" spans="1:14" s="50" customFormat="1" x14ac:dyDescent="0.3">
      <c r="A218" s="47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</row>
    <row r="219" spans="1:14" s="50" customFormat="1" x14ac:dyDescent="0.3">
      <c r="A219" s="47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</row>
    <row r="220" spans="1:14" s="50" customFormat="1" x14ac:dyDescent="0.3">
      <c r="A220" s="47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</row>
    <row r="221" spans="1:14" s="50" customFormat="1" x14ac:dyDescent="0.3">
      <c r="A221" s="47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</row>
    <row r="222" spans="1:14" s="50" customFormat="1" x14ac:dyDescent="0.3">
      <c r="A222" s="47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</row>
    <row r="223" spans="1:14" s="50" customFormat="1" x14ac:dyDescent="0.3">
      <c r="A223" s="47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</row>
    <row r="224" spans="1:14" s="50" customFormat="1" x14ac:dyDescent="0.3">
      <c r="A224" s="47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</row>
    <row r="225" spans="1:14" s="50" customFormat="1" x14ac:dyDescent="0.3">
      <c r="A225" s="47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</row>
    <row r="226" spans="1:14" s="50" customFormat="1" x14ac:dyDescent="0.3">
      <c r="A226" s="47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</row>
    <row r="227" spans="1:14" s="50" customFormat="1" x14ac:dyDescent="0.3">
      <c r="A227" s="47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</row>
    <row r="228" spans="1:14" s="50" customFormat="1" x14ac:dyDescent="0.3">
      <c r="A228" s="47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</row>
    <row r="229" spans="1:14" s="50" customFormat="1" x14ac:dyDescent="0.3">
      <c r="A229" s="47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</row>
    <row r="230" spans="1:14" s="50" customFormat="1" x14ac:dyDescent="0.3">
      <c r="A230" s="47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</row>
    <row r="231" spans="1:14" s="50" customFormat="1" x14ac:dyDescent="0.3">
      <c r="A231" s="47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</row>
    <row r="232" spans="1:14" s="50" customFormat="1" x14ac:dyDescent="0.3">
      <c r="A232" s="47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</row>
    <row r="233" spans="1:14" s="50" customFormat="1" x14ac:dyDescent="0.3">
      <c r="A233" s="47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</row>
    <row r="234" spans="1:14" s="50" customFormat="1" x14ac:dyDescent="0.3">
      <c r="A234" s="47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</row>
    <row r="235" spans="1:14" s="50" customFormat="1" x14ac:dyDescent="0.3">
      <c r="A235" s="47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</row>
    <row r="236" spans="1:14" s="50" customFormat="1" x14ac:dyDescent="0.3">
      <c r="A236" s="47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</row>
    <row r="237" spans="1:14" s="50" customFormat="1" x14ac:dyDescent="0.3">
      <c r="A237" s="47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</row>
    <row r="238" spans="1:14" s="50" customFormat="1" x14ac:dyDescent="0.3">
      <c r="A238" s="47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</row>
    <row r="239" spans="1:14" s="50" customFormat="1" x14ac:dyDescent="0.3">
      <c r="A239" s="47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</row>
    <row r="240" spans="1:14" s="50" customFormat="1" x14ac:dyDescent="0.3">
      <c r="A240" s="47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</row>
    <row r="241" spans="1:14" s="50" customFormat="1" x14ac:dyDescent="0.3">
      <c r="A241" s="47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</row>
    <row r="242" spans="1:14" s="50" customFormat="1" x14ac:dyDescent="0.3">
      <c r="A242" s="47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</row>
    <row r="243" spans="1:14" s="50" customFormat="1" x14ac:dyDescent="0.3">
      <c r="A243" s="47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</row>
    <row r="244" spans="1:14" s="50" customFormat="1" x14ac:dyDescent="0.3">
      <c r="A244" s="47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</row>
    <row r="245" spans="1:14" s="50" customFormat="1" x14ac:dyDescent="0.3">
      <c r="A245" s="47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</row>
    <row r="246" spans="1:14" s="50" customFormat="1" x14ac:dyDescent="0.3">
      <c r="A246" s="47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</row>
    <row r="247" spans="1:14" s="50" customFormat="1" x14ac:dyDescent="0.3">
      <c r="A247" s="47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</row>
    <row r="248" spans="1:14" s="50" customFormat="1" x14ac:dyDescent="0.3">
      <c r="A248" s="47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</row>
    <row r="249" spans="1:14" s="50" customFormat="1" x14ac:dyDescent="0.3">
      <c r="A249" s="47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</row>
    <row r="250" spans="1:14" s="50" customFormat="1" x14ac:dyDescent="0.3">
      <c r="A250" s="47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</row>
    <row r="251" spans="1:14" s="50" customFormat="1" x14ac:dyDescent="0.3">
      <c r="A251" s="47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</row>
    <row r="252" spans="1:14" s="50" customFormat="1" x14ac:dyDescent="0.3">
      <c r="A252" s="47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</row>
    <row r="253" spans="1:14" s="50" customFormat="1" x14ac:dyDescent="0.3">
      <c r="A253" s="47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</row>
    <row r="254" spans="1:14" s="50" customFormat="1" x14ac:dyDescent="0.3">
      <c r="A254" s="47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</row>
    <row r="255" spans="1:14" s="50" customFormat="1" x14ac:dyDescent="0.3">
      <c r="A255" s="47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</row>
    <row r="256" spans="1:14" s="50" customFormat="1" x14ac:dyDescent="0.3">
      <c r="A256" s="47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</row>
    <row r="257" spans="1:14" s="50" customFormat="1" x14ac:dyDescent="0.3">
      <c r="A257" s="47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</row>
    <row r="258" spans="1:14" s="50" customFormat="1" x14ac:dyDescent="0.3">
      <c r="A258" s="47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</row>
    <row r="259" spans="1:14" s="50" customFormat="1" x14ac:dyDescent="0.3">
      <c r="A259" s="47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</row>
    <row r="260" spans="1:14" s="50" customFormat="1" x14ac:dyDescent="0.3">
      <c r="A260" s="47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</row>
    <row r="261" spans="1:14" s="50" customFormat="1" x14ac:dyDescent="0.3">
      <c r="A261" s="47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</row>
    <row r="262" spans="1:14" s="50" customFormat="1" x14ac:dyDescent="0.3">
      <c r="A262" s="47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</row>
    <row r="263" spans="1:14" s="50" customFormat="1" x14ac:dyDescent="0.3">
      <c r="A263" s="47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</row>
    <row r="264" spans="1:14" s="50" customFormat="1" x14ac:dyDescent="0.3">
      <c r="A264" s="47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</row>
    <row r="265" spans="1:14" s="50" customFormat="1" x14ac:dyDescent="0.3">
      <c r="A265" s="47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</row>
    <row r="266" spans="1:14" s="50" customFormat="1" x14ac:dyDescent="0.3">
      <c r="A266" s="47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</row>
    <row r="267" spans="1:14" s="50" customFormat="1" x14ac:dyDescent="0.3">
      <c r="A267" s="47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</row>
    <row r="268" spans="1:14" s="50" customFormat="1" x14ac:dyDescent="0.3">
      <c r="A268" s="47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</row>
    <row r="269" spans="1:14" s="50" customFormat="1" x14ac:dyDescent="0.3">
      <c r="A269" s="47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</row>
    <row r="270" spans="1:14" s="50" customFormat="1" x14ac:dyDescent="0.3">
      <c r="A270" s="47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</row>
    <row r="271" spans="1:14" s="50" customFormat="1" x14ac:dyDescent="0.3">
      <c r="A271" s="47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</row>
    <row r="272" spans="1:14" s="50" customFormat="1" x14ac:dyDescent="0.3">
      <c r="A272" s="47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</row>
    <row r="273" spans="1:14" s="50" customFormat="1" x14ac:dyDescent="0.3">
      <c r="A273" s="47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</row>
    <row r="274" spans="1:14" s="50" customFormat="1" x14ac:dyDescent="0.3">
      <c r="A274" s="47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</row>
    <row r="275" spans="1:14" s="50" customFormat="1" x14ac:dyDescent="0.3">
      <c r="A275" s="47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</row>
    <row r="276" spans="1:14" s="50" customFormat="1" x14ac:dyDescent="0.3">
      <c r="A276" s="47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</row>
    <row r="277" spans="1:14" s="50" customFormat="1" x14ac:dyDescent="0.3">
      <c r="A277" s="47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</row>
    <row r="278" spans="1:14" s="50" customFormat="1" x14ac:dyDescent="0.3">
      <c r="A278" s="47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</row>
    <row r="279" spans="1:14" s="50" customFormat="1" x14ac:dyDescent="0.3">
      <c r="A279" s="47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</row>
    <row r="280" spans="1:14" s="50" customFormat="1" x14ac:dyDescent="0.3">
      <c r="A280" s="47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</row>
    <row r="281" spans="1:14" s="50" customFormat="1" x14ac:dyDescent="0.3">
      <c r="A281" s="47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</row>
    <row r="282" spans="1:14" s="50" customFormat="1" x14ac:dyDescent="0.3">
      <c r="A282" s="47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</row>
    <row r="283" spans="1:14" s="50" customFormat="1" x14ac:dyDescent="0.3">
      <c r="A283" s="47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</row>
    <row r="284" spans="1:14" s="50" customFormat="1" x14ac:dyDescent="0.3">
      <c r="A284" s="47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</row>
    <row r="285" spans="1:14" s="50" customFormat="1" x14ac:dyDescent="0.3">
      <c r="A285" s="47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</row>
    <row r="286" spans="1:14" s="50" customFormat="1" x14ac:dyDescent="0.3">
      <c r="A286" s="47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</row>
    <row r="287" spans="1:14" s="50" customFormat="1" x14ac:dyDescent="0.3">
      <c r="A287" s="47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</row>
    <row r="288" spans="1:14" s="50" customFormat="1" x14ac:dyDescent="0.3">
      <c r="A288" s="47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</row>
    <row r="289" spans="1:14" s="50" customFormat="1" x14ac:dyDescent="0.3">
      <c r="A289" s="47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</row>
    <row r="290" spans="1:14" s="50" customFormat="1" x14ac:dyDescent="0.3">
      <c r="A290" s="47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</row>
    <row r="291" spans="1:14" s="50" customFormat="1" x14ac:dyDescent="0.3">
      <c r="A291" s="47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</row>
    <row r="292" spans="1:14" s="50" customFormat="1" x14ac:dyDescent="0.3">
      <c r="A292" s="47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</row>
    <row r="293" spans="1:14" s="50" customFormat="1" x14ac:dyDescent="0.3">
      <c r="A293" s="47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</row>
    <row r="294" spans="1:14" s="50" customFormat="1" x14ac:dyDescent="0.3">
      <c r="A294" s="47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</row>
    <row r="295" spans="1:14" s="50" customFormat="1" x14ac:dyDescent="0.3">
      <c r="A295" s="47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</row>
    <row r="296" spans="1:14" s="50" customFormat="1" x14ac:dyDescent="0.3">
      <c r="A296" s="47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</row>
    <row r="297" spans="1:14" s="50" customFormat="1" x14ac:dyDescent="0.3">
      <c r="A297" s="47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</row>
    <row r="298" spans="1:14" s="50" customFormat="1" x14ac:dyDescent="0.3">
      <c r="A298" s="47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</row>
    <row r="299" spans="1:14" s="50" customFormat="1" x14ac:dyDescent="0.3">
      <c r="A299" s="47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</row>
    <row r="300" spans="1:14" s="50" customFormat="1" x14ac:dyDescent="0.3">
      <c r="A300" s="47"/>
      <c r="B300" s="48"/>
      <c r="C300" s="48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</row>
    <row r="301" spans="1:14" s="50" customFormat="1" x14ac:dyDescent="0.3">
      <c r="A301" s="47"/>
      <c r="B301" s="48"/>
      <c r="C301" s="48"/>
      <c r="D301" s="48"/>
      <c r="E301" s="48"/>
      <c r="F301" s="48"/>
      <c r="G301" s="48"/>
      <c r="H301" s="48"/>
      <c r="I301" s="48"/>
      <c r="J301" s="48"/>
      <c r="K301" s="48"/>
      <c r="L301" s="48"/>
      <c r="M301" s="48"/>
      <c r="N301" s="48"/>
    </row>
    <row r="302" spans="1:14" s="50" customFormat="1" x14ac:dyDescent="0.3">
      <c r="A302" s="47"/>
      <c r="B302" s="48"/>
      <c r="C302" s="48"/>
      <c r="D302" s="48"/>
      <c r="E302" s="48"/>
      <c r="F302" s="48"/>
      <c r="G302" s="48"/>
      <c r="H302" s="48"/>
      <c r="I302" s="48"/>
      <c r="J302" s="48"/>
      <c r="K302" s="48"/>
      <c r="L302" s="48"/>
      <c r="M302" s="48"/>
      <c r="N302" s="48"/>
    </row>
    <row r="303" spans="1:14" s="50" customFormat="1" x14ac:dyDescent="0.3">
      <c r="A303" s="47"/>
      <c r="B303" s="48"/>
      <c r="C303" s="48"/>
      <c r="D303" s="48"/>
      <c r="E303" s="48"/>
      <c r="F303" s="48"/>
      <c r="G303" s="48"/>
      <c r="H303" s="48"/>
      <c r="I303" s="48"/>
      <c r="J303" s="48"/>
      <c r="K303" s="48"/>
      <c r="L303" s="48"/>
      <c r="M303" s="48"/>
      <c r="N303" s="48"/>
    </row>
    <row r="304" spans="1:14" s="50" customFormat="1" x14ac:dyDescent="0.3">
      <c r="A304" s="47"/>
      <c r="B304" s="48"/>
      <c r="C304" s="48"/>
      <c r="D304" s="48"/>
      <c r="E304" s="48"/>
      <c r="F304" s="48"/>
      <c r="G304" s="48"/>
      <c r="H304" s="48"/>
      <c r="I304" s="48"/>
      <c r="J304" s="48"/>
      <c r="K304" s="48"/>
      <c r="L304" s="48"/>
      <c r="M304" s="48"/>
      <c r="N304" s="48"/>
    </row>
    <row r="305" spans="1:14" s="50" customFormat="1" x14ac:dyDescent="0.3">
      <c r="A305" s="47"/>
      <c r="B305" s="48"/>
      <c r="C305" s="48"/>
      <c r="D305" s="48"/>
      <c r="E305" s="48"/>
      <c r="F305" s="48"/>
      <c r="G305" s="48"/>
      <c r="H305" s="48"/>
      <c r="I305" s="48"/>
      <c r="J305" s="48"/>
      <c r="K305" s="48"/>
      <c r="L305" s="48"/>
      <c r="M305" s="48"/>
      <c r="N305" s="48"/>
    </row>
    <row r="306" spans="1:14" s="50" customFormat="1" x14ac:dyDescent="0.3">
      <c r="A306" s="47"/>
      <c r="B306" s="48"/>
      <c r="C306" s="48"/>
      <c r="D306" s="48"/>
      <c r="E306" s="48"/>
      <c r="F306" s="48"/>
      <c r="G306" s="48"/>
      <c r="H306" s="48"/>
      <c r="I306" s="48"/>
      <c r="J306" s="48"/>
      <c r="K306" s="48"/>
      <c r="L306" s="48"/>
      <c r="M306" s="48"/>
      <c r="N306" s="48"/>
    </row>
    <row r="307" spans="1:14" s="50" customFormat="1" x14ac:dyDescent="0.3">
      <c r="A307" s="47"/>
      <c r="B307" s="48"/>
      <c r="C307" s="48"/>
      <c r="D307" s="48"/>
      <c r="E307" s="48"/>
      <c r="F307" s="48"/>
      <c r="G307" s="48"/>
      <c r="H307" s="48"/>
      <c r="I307" s="48"/>
      <c r="J307" s="48"/>
      <c r="K307" s="48"/>
      <c r="L307" s="48"/>
      <c r="M307" s="48"/>
      <c r="N307" s="48"/>
    </row>
    <row r="308" spans="1:14" s="50" customFormat="1" x14ac:dyDescent="0.3">
      <c r="A308" s="47"/>
      <c r="B308" s="48"/>
      <c r="C308" s="48"/>
      <c r="D308" s="48"/>
      <c r="E308" s="48"/>
      <c r="F308" s="48"/>
      <c r="G308" s="48"/>
      <c r="H308" s="48"/>
      <c r="I308" s="48"/>
      <c r="J308" s="48"/>
      <c r="K308" s="48"/>
      <c r="L308" s="48"/>
      <c r="M308" s="48"/>
      <c r="N308" s="48"/>
    </row>
    <row r="309" spans="1:14" s="50" customFormat="1" x14ac:dyDescent="0.3">
      <c r="A309" s="47"/>
      <c r="B309" s="48"/>
      <c r="C309" s="48"/>
      <c r="D309" s="48"/>
      <c r="E309" s="48"/>
      <c r="F309" s="48"/>
      <c r="G309" s="48"/>
      <c r="H309" s="48"/>
      <c r="I309" s="48"/>
      <c r="J309" s="48"/>
      <c r="K309" s="48"/>
      <c r="L309" s="48"/>
      <c r="M309" s="48"/>
      <c r="N309" s="48"/>
    </row>
    <row r="310" spans="1:14" s="50" customFormat="1" x14ac:dyDescent="0.3">
      <c r="A310" s="47"/>
      <c r="B310" s="48"/>
      <c r="C310" s="48"/>
      <c r="D310" s="48"/>
      <c r="E310" s="48"/>
      <c r="F310" s="48"/>
      <c r="G310" s="48"/>
      <c r="H310" s="48"/>
      <c r="I310" s="48"/>
      <c r="J310" s="48"/>
      <c r="K310" s="48"/>
      <c r="L310" s="48"/>
      <c r="M310" s="48"/>
      <c r="N310" s="48"/>
    </row>
    <row r="311" spans="1:14" s="50" customFormat="1" x14ac:dyDescent="0.3">
      <c r="A311" s="47"/>
      <c r="B311" s="48"/>
      <c r="C311" s="48"/>
      <c r="D311" s="48"/>
      <c r="E311" s="48"/>
      <c r="F311" s="48"/>
      <c r="G311" s="48"/>
      <c r="H311" s="48"/>
      <c r="I311" s="48"/>
      <c r="J311" s="48"/>
      <c r="K311" s="48"/>
      <c r="L311" s="48"/>
      <c r="M311" s="48"/>
      <c r="N311" s="48"/>
    </row>
    <row r="312" spans="1:14" s="50" customFormat="1" x14ac:dyDescent="0.3">
      <c r="A312" s="47"/>
      <c r="B312" s="48"/>
      <c r="C312" s="48"/>
      <c r="D312" s="48"/>
      <c r="E312" s="48"/>
      <c r="F312" s="48"/>
      <c r="G312" s="48"/>
      <c r="H312" s="48"/>
      <c r="I312" s="48"/>
      <c r="J312" s="48"/>
      <c r="K312" s="48"/>
      <c r="L312" s="48"/>
      <c r="M312" s="48"/>
      <c r="N312" s="48"/>
    </row>
    <row r="313" spans="1:14" s="50" customFormat="1" x14ac:dyDescent="0.3">
      <c r="A313" s="47"/>
      <c r="B313" s="48"/>
      <c r="C313" s="48"/>
      <c r="D313" s="48"/>
      <c r="E313" s="48"/>
      <c r="F313" s="48"/>
      <c r="G313" s="48"/>
      <c r="H313" s="48"/>
      <c r="I313" s="48"/>
      <c r="J313" s="48"/>
      <c r="K313" s="48"/>
      <c r="L313" s="48"/>
      <c r="M313" s="48"/>
      <c r="N313" s="48"/>
    </row>
    <row r="314" spans="1:14" s="50" customFormat="1" x14ac:dyDescent="0.3">
      <c r="A314" s="47"/>
      <c r="B314" s="48"/>
      <c r="C314" s="48"/>
      <c r="D314" s="48"/>
      <c r="E314" s="48"/>
      <c r="F314" s="48"/>
      <c r="G314" s="48"/>
      <c r="H314" s="48"/>
      <c r="I314" s="48"/>
      <c r="J314" s="48"/>
      <c r="K314" s="48"/>
      <c r="L314" s="48"/>
      <c r="M314" s="48"/>
      <c r="N314" s="48"/>
    </row>
    <row r="315" spans="1:14" s="50" customFormat="1" x14ac:dyDescent="0.3">
      <c r="A315" s="47"/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  <c r="M315" s="48"/>
      <c r="N315" s="48"/>
    </row>
    <row r="316" spans="1:14" s="50" customFormat="1" x14ac:dyDescent="0.3">
      <c r="A316" s="47"/>
      <c r="B316" s="48"/>
      <c r="C316" s="48"/>
      <c r="D316" s="48"/>
      <c r="E316" s="48"/>
      <c r="F316" s="48"/>
      <c r="G316" s="48"/>
      <c r="H316" s="48"/>
      <c r="I316" s="48"/>
      <c r="J316" s="48"/>
      <c r="K316" s="48"/>
      <c r="L316" s="48"/>
      <c r="M316" s="48"/>
      <c r="N316" s="48"/>
    </row>
    <row r="317" spans="1:14" s="50" customFormat="1" x14ac:dyDescent="0.3">
      <c r="A317" s="47"/>
      <c r="B317" s="48"/>
      <c r="C317" s="48"/>
      <c r="D317" s="48"/>
      <c r="E317" s="48"/>
      <c r="F317" s="48"/>
      <c r="G317" s="48"/>
      <c r="H317" s="48"/>
      <c r="I317" s="48"/>
      <c r="J317" s="48"/>
      <c r="K317" s="48"/>
      <c r="L317" s="48"/>
      <c r="M317" s="48"/>
      <c r="N317" s="48"/>
    </row>
    <row r="318" spans="1:14" s="50" customFormat="1" x14ac:dyDescent="0.3">
      <c r="A318" s="47"/>
      <c r="B318" s="48"/>
      <c r="C318" s="48"/>
      <c r="D318" s="48"/>
      <c r="E318" s="48"/>
      <c r="F318" s="48"/>
      <c r="G318" s="48"/>
      <c r="H318" s="48"/>
      <c r="I318" s="48"/>
      <c r="J318" s="48"/>
      <c r="K318" s="48"/>
      <c r="L318" s="48"/>
      <c r="M318" s="48"/>
      <c r="N318" s="48"/>
    </row>
    <row r="319" spans="1:14" s="50" customFormat="1" x14ac:dyDescent="0.3">
      <c r="A319" s="47"/>
      <c r="B319" s="48"/>
      <c r="C319" s="48"/>
      <c r="D319" s="48"/>
      <c r="E319" s="48"/>
      <c r="F319" s="48"/>
      <c r="G319" s="48"/>
      <c r="H319" s="48"/>
      <c r="I319" s="48"/>
      <c r="J319" s="48"/>
      <c r="K319" s="48"/>
      <c r="L319" s="48"/>
      <c r="M319" s="48"/>
      <c r="N319" s="48"/>
    </row>
    <row r="320" spans="1:14" s="50" customFormat="1" x14ac:dyDescent="0.3">
      <c r="A320" s="47"/>
      <c r="B320" s="48"/>
      <c r="C320" s="48"/>
      <c r="D320" s="48"/>
      <c r="E320" s="48"/>
      <c r="F320" s="48"/>
      <c r="G320" s="48"/>
      <c r="H320" s="48"/>
      <c r="I320" s="48"/>
      <c r="J320" s="48"/>
      <c r="K320" s="48"/>
      <c r="L320" s="48"/>
      <c r="M320" s="48"/>
      <c r="N320" s="48"/>
    </row>
    <row r="321" spans="1:14" s="50" customFormat="1" x14ac:dyDescent="0.3">
      <c r="A321" s="47"/>
      <c r="B321" s="48"/>
      <c r="C321" s="48"/>
      <c r="D321" s="48"/>
      <c r="E321" s="48"/>
      <c r="F321" s="48"/>
      <c r="G321" s="48"/>
      <c r="H321" s="48"/>
      <c r="I321" s="48"/>
      <c r="J321" s="48"/>
      <c r="K321" s="48"/>
      <c r="L321" s="48"/>
      <c r="M321" s="48"/>
      <c r="N321" s="48"/>
    </row>
    <row r="322" spans="1:14" s="50" customFormat="1" x14ac:dyDescent="0.3">
      <c r="A322" s="47"/>
      <c r="B322" s="48"/>
      <c r="C322" s="48"/>
      <c r="D322" s="48"/>
      <c r="E322" s="48"/>
      <c r="F322" s="48"/>
      <c r="G322" s="48"/>
      <c r="H322" s="48"/>
      <c r="I322" s="48"/>
      <c r="J322" s="48"/>
      <c r="K322" s="48"/>
      <c r="L322" s="48"/>
      <c r="M322" s="48"/>
      <c r="N322" s="48"/>
    </row>
    <row r="323" spans="1:14" s="50" customFormat="1" x14ac:dyDescent="0.3">
      <c r="A323" s="47"/>
      <c r="B323" s="48"/>
      <c r="C323" s="48"/>
      <c r="D323" s="48"/>
      <c r="E323" s="48"/>
      <c r="F323" s="48"/>
      <c r="G323" s="48"/>
      <c r="H323" s="48"/>
      <c r="I323" s="48"/>
      <c r="J323" s="48"/>
      <c r="K323" s="48"/>
      <c r="L323" s="48"/>
      <c r="M323" s="48"/>
      <c r="N323" s="48"/>
    </row>
    <row r="324" spans="1:14" s="50" customFormat="1" x14ac:dyDescent="0.3">
      <c r="A324" s="47"/>
      <c r="B324" s="48"/>
      <c r="C324" s="48"/>
      <c r="D324" s="48"/>
      <c r="E324" s="48"/>
      <c r="F324" s="48"/>
      <c r="G324" s="48"/>
      <c r="H324" s="48"/>
      <c r="I324" s="48"/>
      <c r="J324" s="48"/>
      <c r="K324" s="48"/>
      <c r="L324" s="48"/>
      <c r="M324" s="48"/>
      <c r="N324" s="48"/>
    </row>
    <row r="325" spans="1:14" s="50" customFormat="1" x14ac:dyDescent="0.3">
      <c r="A325" s="47"/>
      <c r="B325" s="48"/>
      <c r="C325" s="48"/>
      <c r="D325" s="48"/>
      <c r="E325" s="48"/>
      <c r="F325" s="48"/>
      <c r="G325" s="48"/>
      <c r="H325" s="48"/>
      <c r="I325" s="48"/>
      <c r="J325" s="48"/>
      <c r="K325" s="48"/>
      <c r="L325" s="48"/>
      <c r="M325" s="48"/>
      <c r="N325" s="48"/>
    </row>
    <row r="326" spans="1:14" s="50" customFormat="1" x14ac:dyDescent="0.3">
      <c r="A326" s="47"/>
      <c r="B326" s="48"/>
      <c r="C326" s="48"/>
      <c r="D326" s="48"/>
      <c r="E326" s="48"/>
      <c r="F326" s="48"/>
      <c r="G326" s="48"/>
      <c r="H326" s="48"/>
      <c r="I326" s="48"/>
      <c r="J326" s="48"/>
      <c r="K326" s="48"/>
      <c r="L326" s="48"/>
      <c r="M326" s="48"/>
      <c r="N326" s="48"/>
    </row>
    <row r="327" spans="1:14" s="50" customFormat="1" x14ac:dyDescent="0.3">
      <c r="A327" s="47"/>
      <c r="B327" s="48"/>
      <c r="C327" s="48"/>
      <c r="D327" s="48"/>
      <c r="E327" s="48"/>
      <c r="F327" s="48"/>
      <c r="G327" s="48"/>
      <c r="H327" s="48"/>
      <c r="I327" s="48"/>
      <c r="J327" s="48"/>
      <c r="K327" s="48"/>
      <c r="L327" s="48"/>
      <c r="M327" s="48"/>
      <c r="N327" s="48"/>
    </row>
    <row r="328" spans="1:14" s="50" customFormat="1" x14ac:dyDescent="0.3">
      <c r="A328" s="47"/>
      <c r="B328" s="48"/>
      <c r="C328" s="48"/>
      <c r="D328" s="48"/>
      <c r="E328" s="48"/>
      <c r="F328" s="48"/>
      <c r="G328" s="48"/>
      <c r="H328" s="48"/>
      <c r="I328" s="48"/>
      <c r="J328" s="48"/>
      <c r="K328" s="48"/>
      <c r="L328" s="48"/>
      <c r="M328" s="48"/>
      <c r="N328" s="48"/>
    </row>
    <row r="329" spans="1:14" s="50" customFormat="1" x14ac:dyDescent="0.3">
      <c r="A329" s="47"/>
      <c r="B329" s="48"/>
      <c r="C329" s="48"/>
      <c r="D329" s="48"/>
      <c r="E329" s="48"/>
      <c r="F329" s="48"/>
      <c r="G329" s="48"/>
      <c r="H329" s="48"/>
      <c r="I329" s="48"/>
      <c r="J329" s="48"/>
      <c r="K329" s="48"/>
      <c r="L329" s="48"/>
      <c r="M329" s="48"/>
      <c r="N329" s="48"/>
    </row>
    <row r="330" spans="1:14" s="50" customFormat="1" x14ac:dyDescent="0.3">
      <c r="A330" s="47"/>
      <c r="B330" s="48"/>
      <c r="C330" s="48"/>
      <c r="D330" s="48"/>
      <c r="E330" s="48"/>
      <c r="F330" s="48"/>
      <c r="G330" s="48"/>
      <c r="H330" s="48"/>
      <c r="I330" s="48"/>
      <c r="J330" s="48"/>
      <c r="K330" s="48"/>
      <c r="L330" s="48"/>
      <c r="M330" s="48"/>
      <c r="N330" s="48"/>
    </row>
    <row r="331" spans="1:14" s="50" customFormat="1" x14ac:dyDescent="0.3">
      <c r="A331" s="47"/>
      <c r="B331" s="48"/>
      <c r="C331" s="48"/>
      <c r="D331" s="48"/>
      <c r="E331" s="48"/>
      <c r="F331" s="48"/>
      <c r="G331" s="48"/>
      <c r="H331" s="48"/>
      <c r="I331" s="48"/>
      <c r="J331" s="48"/>
      <c r="K331" s="48"/>
      <c r="L331" s="48"/>
      <c r="M331" s="48"/>
      <c r="N331" s="48"/>
    </row>
    <row r="332" spans="1:14" s="50" customFormat="1" x14ac:dyDescent="0.3">
      <c r="A332" s="47"/>
      <c r="B332" s="48"/>
      <c r="C332" s="48"/>
      <c r="D332" s="48"/>
      <c r="E332" s="48"/>
      <c r="F332" s="48"/>
      <c r="G332" s="48"/>
      <c r="H332" s="48"/>
      <c r="I332" s="48"/>
      <c r="J332" s="48"/>
      <c r="K332" s="48"/>
      <c r="L332" s="48"/>
      <c r="M332" s="48"/>
      <c r="N332" s="48"/>
    </row>
    <row r="333" spans="1:14" s="50" customFormat="1" x14ac:dyDescent="0.3">
      <c r="A333" s="47"/>
      <c r="B333" s="48"/>
      <c r="C333" s="48"/>
      <c r="D333" s="48"/>
      <c r="E333" s="48"/>
      <c r="F333" s="48"/>
      <c r="G333" s="48"/>
      <c r="H333" s="48"/>
      <c r="I333" s="48"/>
      <c r="J333" s="48"/>
      <c r="K333" s="48"/>
      <c r="L333" s="48"/>
      <c r="M333" s="48"/>
      <c r="N333" s="48"/>
    </row>
    <row r="334" spans="1:14" s="50" customFormat="1" x14ac:dyDescent="0.3">
      <c r="A334" s="47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</row>
    <row r="335" spans="1:14" s="50" customFormat="1" x14ac:dyDescent="0.3">
      <c r="A335" s="47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</row>
    <row r="336" spans="1:14" s="50" customFormat="1" x14ac:dyDescent="0.3">
      <c r="A336" s="47"/>
      <c r="B336" s="48"/>
      <c r="C336" s="48"/>
      <c r="D336" s="48"/>
      <c r="E336" s="48"/>
      <c r="F336" s="48"/>
      <c r="G336" s="48"/>
      <c r="H336" s="48"/>
      <c r="I336" s="48"/>
      <c r="J336" s="48"/>
      <c r="K336" s="48"/>
      <c r="L336" s="48"/>
      <c r="M336" s="48"/>
      <c r="N336" s="48"/>
    </row>
    <row r="337" spans="1:14" s="50" customFormat="1" x14ac:dyDescent="0.3">
      <c r="A337" s="47"/>
      <c r="B337" s="48"/>
      <c r="C337" s="48"/>
      <c r="D337" s="48"/>
      <c r="E337" s="48"/>
      <c r="F337" s="48"/>
      <c r="G337" s="48"/>
      <c r="H337" s="48"/>
      <c r="I337" s="48"/>
      <c r="J337" s="48"/>
      <c r="K337" s="48"/>
      <c r="L337" s="48"/>
      <c r="M337" s="48"/>
      <c r="N337" s="48"/>
    </row>
    <row r="338" spans="1:14" s="50" customFormat="1" x14ac:dyDescent="0.3">
      <c r="A338" s="47"/>
      <c r="B338" s="48"/>
      <c r="C338" s="48"/>
      <c r="D338" s="48"/>
      <c r="E338" s="48"/>
      <c r="F338" s="48"/>
      <c r="G338" s="48"/>
      <c r="H338" s="48"/>
      <c r="I338" s="48"/>
      <c r="J338" s="48"/>
      <c r="K338" s="48"/>
      <c r="L338" s="48"/>
      <c r="M338" s="48"/>
      <c r="N338" s="48"/>
    </row>
    <row r="339" spans="1:14" s="50" customFormat="1" x14ac:dyDescent="0.3">
      <c r="A339" s="47"/>
      <c r="B339" s="48"/>
      <c r="C339" s="48"/>
      <c r="D339" s="48"/>
      <c r="E339" s="48"/>
      <c r="F339" s="48"/>
      <c r="G339" s="48"/>
      <c r="H339" s="48"/>
      <c r="I339" s="48"/>
      <c r="J339" s="48"/>
      <c r="K339" s="48"/>
      <c r="L339" s="48"/>
      <c r="M339" s="48"/>
      <c r="N339" s="48"/>
    </row>
    <row r="340" spans="1:14" s="50" customFormat="1" x14ac:dyDescent="0.3">
      <c r="A340" s="47"/>
      <c r="B340" s="48"/>
      <c r="C340" s="48"/>
      <c r="D340" s="48"/>
      <c r="E340" s="48"/>
      <c r="F340" s="48"/>
      <c r="G340" s="48"/>
      <c r="H340" s="48"/>
      <c r="I340" s="48"/>
      <c r="J340" s="48"/>
      <c r="K340" s="48"/>
      <c r="L340" s="48"/>
      <c r="M340" s="48"/>
      <c r="N340" s="48"/>
    </row>
    <row r="341" spans="1:14" s="50" customFormat="1" x14ac:dyDescent="0.3">
      <c r="A341" s="47"/>
      <c r="B341" s="48"/>
      <c r="C341" s="48"/>
      <c r="D341" s="48"/>
      <c r="E341" s="48"/>
      <c r="F341" s="48"/>
      <c r="G341" s="48"/>
      <c r="H341" s="48"/>
      <c r="I341" s="48"/>
      <c r="J341" s="48"/>
      <c r="K341" s="48"/>
      <c r="L341" s="48"/>
      <c r="M341" s="48"/>
      <c r="N341" s="48"/>
    </row>
    <row r="342" spans="1:14" s="50" customFormat="1" x14ac:dyDescent="0.3">
      <c r="A342" s="47"/>
      <c r="B342" s="48"/>
      <c r="C342" s="48"/>
      <c r="D342" s="48"/>
      <c r="E342" s="48"/>
      <c r="F342" s="48"/>
      <c r="G342" s="48"/>
      <c r="H342" s="48"/>
      <c r="I342" s="48"/>
      <c r="J342" s="48"/>
      <c r="K342" s="48"/>
      <c r="L342" s="48"/>
      <c r="M342" s="48"/>
      <c r="N342" s="48"/>
    </row>
    <row r="343" spans="1:14" s="50" customFormat="1" x14ac:dyDescent="0.3">
      <c r="A343" s="47"/>
      <c r="B343" s="48"/>
      <c r="C343" s="48"/>
      <c r="D343" s="48"/>
      <c r="E343" s="48"/>
      <c r="F343" s="48"/>
      <c r="G343" s="48"/>
      <c r="H343" s="48"/>
      <c r="I343" s="48"/>
      <c r="J343" s="48"/>
      <c r="K343" s="48"/>
      <c r="L343" s="48"/>
      <c r="M343" s="48"/>
      <c r="N343" s="48"/>
    </row>
    <row r="344" spans="1:14" s="50" customFormat="1" x14ac:dyDescent="0.3">
      <c r="A344" s="47"/>
      <c r="B344" s="48"/>
      <c r="C344" s="48"/>
      <c r="D344" s="48"/>
      <c r="E344" s="48"/>
      <c r="F344" s="48"/>
      <c r="G344" s="48"/>
      <c r="H344" s="48"/>
      <c r="I344" s="48"/>
      <c r="J344" s="48"/>
      <c r="K344" s="48"/>
      <c r="L344" s="48"/>
      <c r="M344" s="48"/>
      <c r="N344" s="48"/>
    </row>
    <row r="345" spans="1:14" s="50" customFormat="1" x14ac:dyDescent="0.3">
      <c r="A345" s="47"/>
      <c r="B345" s="48"/>
      <c r="C345" s="48"/>
      <c r="D345" s="48"/>
      <c r="E345" s="48"/>
      <c r="F345" s="48"/>
      <c r="G345" s="48"/>
      <c r="H345" s="48"/>
      <c r="I345" s="48"/>
      <c r="J345" s="48"/>
      <c r="K345" s="48"/>
      <c r="L345" s="48"/>
      <c r="M345" s="48"/>
      <c r="N345" s="48"/>
    </row>
    <row r="346" spans="1:14" s="50" customFormat="1" x14ac:dyDescent="0.3">
      <c r="A346" s="47"/>
      <c r="B346" s="48"/>
      <c r="C346" s="48"/>
      <c r="D346" s="48"/>
      <c r="E346" s="48"/>
      <c r="F346" s="48"/>
      <c r="G346" s="48"/>
      <c r="H346" s="48"/>
      <c r="I346" s="48"/>
      <c r="J346" s="48"/>
      <c r="K346" s="48"/>
      <c r="L346" s="48"/>
      <c r="M346" s="48"/>
      <c r="N346" s="48"/>
    </row>
    <row r="347" spans="1:14" s="50" customFormat="1" x14ac:dyDescent="0.3">
      <c r="A347" s="47"/>
      <c r="B347" s="48"/>
      <c r="C347" s="48"/>
      <c r="D347" s="48"/>
      <c r="E347" s="48"/>
      <c r="F347" s="48"/>
      <c r="G347" s="48"/>
      <c r="H347" s="48"/>
      <c r="I347" s="48"/>
      <c r="J347" s="48"/>
      <c r="K347" s="48"/>
      <c r="L347" s="48"/>
      <c r="M347" s="48"/>
      <c r="N347" s="48"/>
    </row>
    <row r="348" spans="1:14" s="50" customFormat="1" x14ac:dyDescent="0.3">
      <c r="A348" s="47"/>
      <c r="B348" s="48"/>
      <c r="C348" s="48"/>
      <c r="D348" s="48"/>
      <c r="E348" s="48"/>
      <c r="F348" s="48"/>
      <c r="G348" s="48"/>
      <c r="H348" s="48"/>
      <c r="I348" s="48"/>
      <c r="J348" s="48"/>
      <c r="K348" s="48"/>
      <c r="L348" s="48"/>
      <c r="M348" s="48"/>
      <c r="N348" s="48"/>
    </row>
    <row r="349" spans="1:14" s="50" customFormat="1" x14ac:dyDescent="0.3">
      <c r="A349" s="47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  <c r="N349" s="48"/>
    </row>
    <row r="350" spans="1:14" s="50" customFormat="1" x14ac:dyDescent="0.3">
      <c r="A350" s="47"/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  <c r="N350" s="48"/>
    </row>
    <row r="351" spans="1:14" s="50" customFormat="1" x14ac:dyDescent="0.3">
      <c r="A351" s="47"/>
      <c r="B351" s="48"/>
      <c r="C351" s="48"/>
      <c r="D351" s="48"/>
      <c r="E351" s="48"/>
      <c r="F351" s="48"/>
      <c r="G351" s="48"/>
      <c r="H351" s="48"/>
      <c r="I351" s="48"/>
      <c r="J351" s="48"/>
      <c r="K351" s="48"/>
      <c r="L351" s="48"/>
      <c r="M351" s="48"/>
      <c r="N351" s="48"/>
    </row>
    <row r="352" spans="1:14" s="50" customFormat="1" x14ac:dyDescent="0.3">
      <c r="A352" s="47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</row>
    <row r="353" spans="1:14" s="50" customFormat="1" x14ac:dyDescent="0.3">
      <c r="A353" s="47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</row>
    <row r="354" spans="1:14" s="50" customFormat="1" x14ac:dyDescent="0.3">
      <c r="A354" s="47"/>
      <c r="B354" s="48"/>
      <c r="C354" s="48"/>
      <c r="D354" s="48"/>
      <c r="E354" s="48"/>
      <c r="F354" s="48"/>
      <c r="G354" s="48"/>
      <c r="H354" s="48"/>
      <c r="I354" s="48"/>
      <c r="J354" s="48"/>
      <c r="K354" s="48"/>
      <c r="L354" s="48"/>
      <c r="M354" s="48"/>
      <c r="N354" s="48"/>
    </row>
    <row r="355" spans="1:14" s="50" customFormat="1" x14ac:dyDescent="0.3">
      <c r="A355" s="47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  <c r="N355" s="48"/>
    </row>
    <row r="356" spans="1:14" s="50" customFormat="1" x14ac:dyDescent="0.3">
      <c r="A356" s="47"/>
      <c r="B356" s="48"/>
      <c r="C356" s="48"/>
      <c r="D356" s="48"/>
      <c r="E356" s="48"/>
      <c r="F356" s="48"/>
      <c r="G356" s="48"/>
      <c r="H356" s="48"/>
      <c r="I356" s="48"/>
      <c r="J356" s="48"/>
      <c r="K356" s="48"/>
      <c r="L356" s="48"/>
      <c r="M356" s="48"/>
      <c r="N356" s="48"/>
    </row>
    <row r="357" spans="1:14" s="50" customFormat="1" x14ac:dyDescent="0.3">
      <c r="A357" s="47"/>
      <c r="B357" s="48"/>
      <c r="C357" s="48"/>
      <c r="D357" s="48"/>
      <c r="E357" s="48"/>
      <c r="F357" s="48"/>
      <c r="G357" s="48"/>
      <c r="H357" s="48"/>
      <c r="I357" s="48"/>
      <c r="J357" s="48"/>
      <c r="K357" s="48"/>
      <c r="L357" s="48"/>
      <c r="M357" s="48"/>
      <c r="N357" s="48"/>
    </row>
    <row r="358" spans="1:14" s="50" customFormat="1" x14ac:dyDescent="0.3">
      <c r="A358" s="47"/>
      <c r="B358" s="48"/>
      <c r="C358" s="48"/>
      <c r="D358" s="48"/>
      <c r="E358" s="48"/>
      <c r="F358" s="48"/>
      <c r="G358" s="48"/>
      <c r="H358" s="48"/>
      <c r="I358" s="48"/>
      <c r="J358" s="48"/>
      <c r="K358" s="48"/>
      <c r="L358" s="48"/>
      <c r="M358" s="48"/>
      <c r="N358" s="48"/>
    </row>
    <row r="359" spans="1:14" s="50" customFormat="1" x14ac:dyDescent="0.3">
      <c r="A359" s="47"/>
      <c r="B359" s="48"/>
      <c r="C359" s="48"/>
      <c r="D359" s="48"/>
      <c r="E359" s="48"/>
      <c r="F359" s="48"/>
      <c r="G359" s="48"/>
      <c r="H359" s="48"/>
      <c r="I359" s="48"/>
      <c r="J359" s="48"/>
      <c r="K359" s="48"/>
      <c r="L359" s="48"/>
      <c r="M359" s="48"/>
      <c r="N359" s="48"/>
    </row>
    <row r="360" spans="1:14" s="50" customFormat="1" x14ac:dyDescent="0.3">
      <c r="A360" s="47"/>
      <c r="B360" s="48"/>
      <c r="C360" s="48"/>
      <c r="D360" s="48"/>
      <c r="E360" s="48"/>
      <c r="F360" s="48"/>
      <c r="G360" s="48"/>
      <c r="H360" s="48"/>
      <c r="I360" s="48"/>
      <c r="J360" s="48"/>
      <c r="K360" s="48"/>
      <c r="L360" s="48"/>
      <c r="M360" s="48"/>
      <c r="N360" s="48"/>
    </row>
    <row r="361" spans="1:14" s="50" customFormat="1" x14ac:dyDescent="0.3">
      <c r="A361" s="47"/>
      <c r="B361" s="48"/>
      <c r="C361" s="48"/>
      <c r="D361" s="48"/>
      <c r="E361" s="48"/>
      <c r="F361" s="48"/>
      <c r="G361" s="48"/>
      <c r="H361" s="48"/>
      <c r="I361" s="48"/>
      <c r="J361" s="48"/>
      <c r="K361" s="48"/>
      <c r="L361" s="48"/>
      <c r="M361" s="48"/>
      <c r="N361" s="48"/>
    </row>
    <row r="362" spans="1:14" s="50" customFormat="1" x14ac:dyDescent="0.3">
      <c r="A362" s="47"/>
      <c r="B362" s="48"/>
      <c r="C362" s="48"/>
      <c r="D362" s="48"/>
      <c r="E362" s="48"/>
      <c r="F362" s="48"/>
      <c r="G362" s="48"/>
      <c r="H362" s="48"/>
      <c r="I362" s="48"/>
      <c r="J362" s="48"/>
      <c r="K362" s="48"/>
      <c r="L362" s="48"/>
      <c r="M362" s="48"/>
      <c r="N362" s="48"/>
    </row>
    <row r="363" spans="1:14" s="50" customFormat="1" x14ac:dyDescent="0.3">
      <c r="A363" s="47"/>
      <c r="B363" s="48"/>
      <c r="C363" s="48"/>
      <c r="D363" s="48"/>
      <c r="E363" s="48"/>
      <c r="F363" s="48"/>
      <c r="G363" s="48"/>
      <c r="H363" s="48"/>
      <c r="I363" s="48"/>
      <c r="J363" s="48"/>
      <c r="K363" s="48"/>
      <c r="L363" s="48"/>
      <c r="M363" s="48"/>
      <c r="N363" s="48"/>
    </row>
    <row r="364" spans="1:14" s="50" customFormat="1" x14ac:dyDescent="0.3">
      <c r="A364" s="47"/>
      <c r="B364" s="48"/>
      <c r="C364" s="48"/>
      <c r="D364" s="48"/>
      <c r="E364" s="48"/>
      <c r="F364" s="48"/>
      <c r="G364" s="48"/>
      <c r="H364" s="48"/>
      <c r="I364" s="48"/>
      <c r="J364" s="48"/>
      <c r="K364" s="48"/>
      <c r="L364" s="48"/>
      <c r="M364" s="48"/>
      <c r="N364" s="48"/>
    </row>
    <row r="365" spans="1:14" s="50" customFormat="1" x14ac:dyDescent="0.3">
      <c r="A365" s="47"/>
      <c r="B365" s="48"/>
      <c r="C365" s="48"/>
      <c r="D365" s="48"/>
      <c r="E365" s="48"/>
      <c r="F365" s="48"/>
      <c r="G365" s="48"/>
      <c r="H365" s="48"/>
      <c r="I365" s="48"/>
      <c r="J365" s="48"/>
      <c r="K365" s="48"/>
      <c r="L365" s="48"/>
      <c r="M365" s="48"/>
      <c r="N365" s="48"/>
    </row>
    <row r="366" spans="1:14" s="50" customFormat="1" x14ac:dyDescent="0.3">
      <c r="A366" s="47"/>
      <c r="B366" s="48"/>
      <c r="C366" s="48"/>
      <c r="D366" s="48"/>
      <c r="E366" s="48"/>
      <c r="F366" s="48"/>
      <c r="G366" s="48"/>
      <c r="H366" s="48"/>
      <c r="I366" s="48"/>
      <c r="J366" s="48"/>
      <c r="K366" s="48"/>
      <c r="L366" s="48"/>
      <c r="M366" s="48"/>
      <c r="N366" s="48"/>
    </row>
    <row r="367" spans="1:14" s="50" customFormat="1" x14ac:dyDescent="0.3">
      <c r="A367" s="47"/>
      <c r="B367" s="48"/>
      <c r="C367" s="48"/>
      <c r="D367" s="48"/>
      <c r="E367" s="48"/>
      <c r="F367" s="48"/>
      <c r="G367" s="48"/>
      <c r="H367" s="48"/>
      <c r="I367" s="48"/>
      <c r="J367" s="48"/>
      <c r="K367" s="48"/>
      <c r="L367" s="48"/>
      <c r="M367" s="48"/>
      <c r="N367" s="48"/>
    </row>
    <row r="368" spans="1:14" s="50" customFormat="1" x14ac:dyDescent="0.3">
      <c r="A368" s="47"/>
      <c r="B368" s="48"/>
      <c r="C368" s="48"/>
      <c r="D368" s="48"/>
      <c r="E368" s="48"/>
      <c r="F368" s="48"/>
      <c r="G368" s="48"/>
      <c r="H368" s="48"/>
      <c r="I368" s="48"/>
      <c r="J368" s="48"/>
      <c r="K368" s="48"/>
      <c r="L368" s="48"/>
      <c r="M368" s="48"/>
      <c r="N368" s="48"/>
    </row>
    <row r="369" spans="1:14" s="50" customFormat="1" x14ac:dyDescent="0.3">
      <c r="A369" s="47"/>
      <c r="B369" s="48"/>
      <c r="C369" s="48"/>
      <c r="D369" s="48"/>
      <c r="E369" s="48"/>
      <c r="F369" s="48"/>
      <c r="G369" s="48"/>
      <c r="H369" s="48"/>
      <c r="I369" s="48"/>
      <c r="J369" s="48"/>
      <c r="K369" s="48"/>
      <c r="L369" s="48"/>
      <c r="M369" s="48"/>
      <c r="N369" s="48"/>
    </row>
    <row r="370" spans="1:14" s="50" customFormat="1" x14ac:dyDescent="0.3">
      <c r="A370" s="47"/>
      <c r="B370" s="48"/>
      <c r="C370" s="48"/>
      <c r="D370" s="48"/>
      <c r="E370" s="48"/>
      <c r="F370" s="48"/>
      <c r="G370" s="48"/>
      <c r="H370" s="48"/>
      <c r="I370" s="48"/>
      <c r="J370" s="48"/>
      <c r="K370" s="48"/>
      <c r="L370" s="48"/>
      <c r="M370" s="48"/>
      <c r="N370" s="48"/>
    </row>
    <row r="371" spans="1:14" s="50" customFormat="1" x14ac:dyDescent="0.3">
      <c r="A371" s="47"/>
      <c r="B371" s="48"/>
      <c r="C371" s="48"/>
      <c r="D371" s="48"/>
      <c r="E371" s="48"/>
      <c r="F371" s="48"/>
      <c r="G371" s="48"/>
      <c r="H371" s="48"/>
      <c r="I371" s="48"/>
      <c r="J371" s="48"/>
      <c r="K371" s="48"/>
      <c r="L371" s="48"/>
      <c r="M371" s="48"/>
      <c r="N371" s="48"/>
    </row>
    <row r="372" spans="1:14" s="50" customFormat="1" x14ac:dyDescent="0.3">
      <c r="A372" s="47"/>
      <c r="B372" s="48"/>
      <c r="C372" s="48"/>
      <c r="D372" s="48"/>
      <c r="E372" s="48"/>
      <c r="F372" s="48"/>
      <c r="G372" s="48"/>
      <c r="H372" s="48"/>
      <c r="I372" s="48"/>
      <c r="J372" s="48"/>
      <c r="K372" s="48"/>
      <c r="L372" s="48"/>
      <c r="M372" s="48"/>
      <c r="N372" s="48"/>
    </row>
    <row r="373" spans="1:14" s="50" customFormat="1" x14ac:dyDescent="0.3">
      <c r="A373" s="47"/>
      <c r="B373" s="48"/>
      <c r="C373" s="48"/>
      <c r="D373" s="48"/>
      <c r="E373" s="48"/>
      <c r="F373" s="48"/>
      <c r="G373" s="48"/>
      <c r="H373" s="48"/>
      <c r="I373" s="48"/>
      <c r="J373" s="48"/>
      <c r="K373" s="48"/>
      <c r="L373" s="48"/>
      <c r="M373" s="48"/>
      <c r="N373" s="48"/>
    </row>
    <row r="374" spans="1:14" s="50" customFormat="1" x14ac:dyDescent="0.3">
      <c r="A374" s="47"/>
      <c r="B374" s="48"/>
      <c r="C374" s="48"/>
      <c r="D374" s="48"/>
      <c r="E374" s="48"/>
      <c r="F374" s="48"/>
      <c r="G374" s="48"/>
      <c r="H374" s="48"/>
      <c r="I374" s="48"/>
      <c r="J374" s="48"/>
      <c r="K374" s="48"/>
      <c r="L374" s="48"/>
      <c r="M374" s="48"/>
      <c r="N374" s="48"/>
    </row>
    <row r="375" spans="1:14" s="50" customFormat="1" x14ac:dyDescent="0.3">
      <c r="A375" s="47"/>
      <c r="B375" s="48"/>
      <c r="C375" s="48"/>
      <c r="D375" s="48"/>
      <c r="E375" s="48"/>
      <c r="F375" s="48"/>
      <c r="G375" s="48"/>
      <c r="H375" s="48"/>
      <c r="I375" s="48"/>
      <c r="J375" s="48"/>
      <c r="K375" s="48"/>
      <c r="L375" s="48"/>
      <c r="M375" s="48"/>
      <c r="N375" s="48"/>
    </row>
    <row r="376" spans="1:14" s="50" customFormat="1" x14ac:dyDescent="0.3">
      <c r="A376" s="47"/>
      <c r="B376" s="48"/>
      <c r="C376" s="48"/>
      <c r="D376" s="48"/>
      <c r="E376" s="48"/>
      <c r="F376" s="48"/>
      <c r="G376" s="48"/>
      <c r="H376" s="48"/>
      <c r="I376" s="48"/>
      <c r="J376" s="48"/>
      <c r="K376" s="48"/>
      <c r="L376" s="48"/>
      <c r="M376" s="48"/>
      <c r="N376" s="48"/>
    </row>
    <row r="377" spans="1:14" s="50" customFormat="1" x14ac:dyDescent="0.3">
      <c r="A377" s="47"/>
      <c r="B377" s="48"/>
      <c r="C377" s="48"/>
      <c r="D377" s="48"/>
      <c r="E377" s="48"/>
      <c r="F377" s="48"/>
      <c r="G377" s="48"/>
      <c r="H377" s="48"/>
      <c r="I377" s="48"/>
      <c r="J377" s="48"/>
      <c r="K377" s="48"/>
      <c r="L377" s="48"/>
      <c r="M377" s="48"/>
      <c r="N377" s="48"/>
    </row>
    <row r="378" spans="1:14" s="50" customFormat="1" x14ac:dyDescent="0.3">
      <c r="A378" s="47"/>
      <c r="B378" s="48"/>
      <c r="C378" s="48"/>
      <c r="D378" s="48"/>
      <c r="E378" s="48"/>
      <c r="F378" s="48"/>
      <c r="G378" s="48"/>
      <c r="H378" s="48"/>
      <c r="I378" s="48"/>
      <c r="J378" s="48"/>
      <c r="K378" s="48"/>
      <c r="L378" s="48"/>
      <c r="M378" s="48"/>
      <c r="N378" s="48"/>
    </row>
    <row r="379" spans="1:14" s="50" customFormat="1" x14ac:dyDescent="0.3">
      <c r="A379" s="47"/>
      <c r="B379" s="48"/>
      <c r="C379" s="48"/>
      <c r="D379" s="48"/>
      <c r="E379" s="48"/>
      <c r="F379" s="48"/>
      <c r="G379" s="48"/>
      <c r="H379" s="48"/>
      <c r="I379" s="48"/>
      <c r="J379" s="48"/>
      <c r="K379" s="48"/>
      <c r="L379" s="48"/>
      <c r="M379" s="48"/>
      <c r="N379" s="48"/>
    </row>
    <row r="380" spans="1:14" s="50" customFormat="1" x14ac:dyDescent="0.3">
      <c r="A380" s="47"/>
      <c r="B380" s="48"/>
      <c r="C380" s="48"/>
      <c r="D380" s="48"/>
      <c r="E380" s="48"/>
      <c r="F380" s="48"/>
      <c r="G380" s="48"/>
      <c r="H380" s="48"/>
      <c r="I380" s="48"/>
      <c r="J380" s="48"/>
      <c r="K380" s="48"/>
      <c r="L380" s="48"/>
      <c r="M380" s="48"/>
      <c r="N380" s="48"/>
    </row>
    <row r="381" spans="1:14" s="50" customFormat="1" x14ac:dyDescent="0.3">
      <c r="A381" s="47"/>
      <c r="B381" s="48"/>
      <c r="C381" s="48"/>
      <c r="D381" s="48"/>
      <c r="E381" s="48"/>
      <c r="F381" s="48"/>
      <c r="G381" s="48"/>
      <c r="H381" s="48"/>
      <c r="I381" s="48"/>
      <c r="J381" s="48"/>
      <c r="K381" s="48"/>
      <c r="L381" s="48"/>
      <c r="M381" s="48"/>
      <c r="N381" s="48"/>
    </row>
    <row r="382" spans="1:14" s="50" customFormat="1" x14ac:dyDescent="0.3">
      <c r="A382" s="47"/>
      <c r="B382" s="48"/>
      <c r="C382" s="48"/>
      <c r="D382" s="48"/>
      <c r="E382" s="48"/>
      <c r="F382" s="48"/>
      <c r="G382" s="48"/>
      <c r="H382" s="48"/>
      <c r="I382" s="48"/>
      <c r="J382" s="48"/>
      <c r="K382" s="48"/>
      <c r="L382" s="48"/>
      <c r="M382" s="48"/>
      <c r="N382" s="48"/>
    </row>
    <row r="383" spans="1:14" s="50" customFormat="1" x14ac:dyDescent="0.3">
      <c r="A383" s="47"/>
      <c r="B383" s="48"/>
      <c r="C383" s="48"/>
      <c r="D383" s="48"/>
      <c r="E383" s="48"/>
      <c r="F383" s="48"/>
      <c r="G383" s="48"/>
      <c r="H383" s="48"/>
      <c r="I383" s="48"/>
      <c r="J383" s="48"/>
      <c r="K383" s="48"/>
      <c r="L383" s="48"/>
      <c r="M383" s="48"/>
      <c r="N383" s="48"/>
    </row>
    <row r="384" spans="1:14" s="50" customFormat="1" x14ac:dyDescent="0.3">
      <c r="A384" s="47"/>
      <c r="B384" s="48"/>
      <c r="C384" s="48"/>
      <c r="D384" s="48"/>
      <c r="E384" s="48"/>
      <c r="F384" s="48"/>
      <c r="G384" s="48"/>
      <c r="H384" s="48"/>
      <c r="I384" s="48"/>
      <c r="J384" s="48"/>
      <c r="K384" s="48"/>
      <c r="L384" s="48"/>
      <c r="M384" s="48"/>
      <c r="N384" s="48"/>
    </row>
    <row r="385" spans="1:14" s="50" customFormat="1" x14ac:dyDescent="0.3">
      <c r="A385" s="47"/>
      <c r="B385" s="48"/>
      <c r="C385" s="48"/>
      <c r="D385" s="48"/>
      <c r="E385" s="48"/>
      <c r="F385" s="48"/>
      <c r="G385" s="48"/>
      <c r="H385" s="48"/>
      <c r="I385" s="48"/>
      <c r="J385" s="48"/>
      <c r="K385" s="48"/>
      <c r="L385" s="48"/>
      <c r="M385" s="48"/>
      <c r="N385" s="48"/>
    </row>
    <row r="386" spans="1:14" s="50" customFormat="1" x14ac:dyDescent="0.3">
      <c r="A386" s="47"/>
      <c r="B386" s="48"/>
      <c r="C386" s="48"/>
      <c r="D386" s="48"/>
      <c r="E386" s="48"/>
      <c r="F386" s="48"/>
      <c r="G386" s="48"/>
      <c r="H386" s="48"/>
      <c r="I386" s="48"/>
      <c r="J386" s="48"/>
      <c r="K386" s="48"/>
      <c r="L386" s="48"/>
      <c r="M386" s="48"/>
      <c r="N386" s="48"/>
    </row>
    <row r="387" spans="1:14" s="50" customFormat="1" x14ac:dyDescent="0.3">
      <c r="A387" s="47"/>
      <c r="B387" s="48"/>
      <c r="C387" s="48"/>
      <c r="D387" s="48"/>
      <c r="E387" s="48"/>
      <c r="F387" s="48"/>
      <c r="G387" s="48"/>
      <c r="H387" s="48"/>
      <c r="I387" s="48"/>
      <c r="J387" s="48"/>
      <c r="K387" s="48"/>
      <c r="L387" s="48"/>
      <c r="M387" s="48"/>
      <c r="N387" s="48"/>
    </row>
    <row r="388" spans="1:14" s="50" customFormat="1" x14ac:dyDescent="0.3">
      <c r="A388" s="47"/>
      <c r="B388" s="48"/>
      <c r="C388" s="48"/>
      <c r="D388" s="48"/>
      <c r="E388" s="48"/>
      <c r="F388" s="48"/>
      <c r="G388" s="48"/>
      <c r="H388" s="48"/>
      <c r="I388" s="48"/>
      <c r="J388" s="48"/>
      <c r="K388" s="48"/>
      <c r="L388" s="48"/>
      <c r="M388" s="48"/>
      <c r="N388" s="48"/>
    </row>
    <row r="389" spans="1:14" s="50" customFormat="1" x14ac:dyDescent="0.3">
      <c r="A389" s="47"/>
      <c r="B389" s="48"/>
      <c r="C389" s="48"/>
      <c r="D389" s="48"/>
      <c r="E389" s="48"/>
      <c r="F389" s="48"/>
      <c r="G389" s="48"/>
      <c r="H389" s="48"/>
      <c r="I389" s="48"/>
      <c r="J389" s="48"/>
      <c r="K389" s="48"/>
      <c r="L389" s="48"/>
      <c r="M389" s="48"/>
      <c r="N389" s="48"/>
    </row>
    <row r="390" spans="1:14" s="50" customFormat="1" x14ac:dyDescent="0.3">
      <c r="A390" s="47"/>
      <c r="B390" s="48"/>
      <c r="C390" s="48"/>
      <c r="D390" s="48"/>
      <c r="E390" s="48"/>
      <c r="F390" s="48"/>
      <c r="G390" s="48"/>
      <c r="H390" s="48"/>
      <c r="I390" s="48"/>
      <c r="J390" s="48"/>
      <c r="K390" s="48"/>
      <c r="L390" s="48"/>
      <c r="M390" s="48"/>
      <c r="N390" s="48"/>
    </row>
    <row r="391" spans="1:14" s="50" customFormat="1" x14ac:dyDescent="0.3">
      <c r="A391" s="47"/>
      <c r="B391" s="48"/>
      <c r="C391" s="48"/>
      <c r="D391" s="48"/>
      <c r="E391" s="48"/>
      <c r="F391" s="48"/>
      <c r="G391" s="48"/>
      <c r="H391" s="48"/>
      <c r="I391" s="48"/>
      <c r="J391" s="48"/>
      <c r="K391" s="48"/>
      <c r="L391" s="48"/>
      <c r="M391" s="48"/>
      <c r="N391" s="48"/>
    </row>
    <row r="392" spans="1:14" s="50" customFormat="1" x14ac:dyDescent="0.3">
      <c r="A392" s="47"/>
      <c r="B392" s="48"/>
      <c r="C392" s="48"/>
      <c r="D392" s="48"/>
      <c r="E392" s="48"/>
      <c r="F392" s="48"/>
      <c r="G392" s="48"/>
      <c r="H392" s="48"/>
      <c r="I392" s="48"/>
      <c r="J392" s="48"/>
      <c r="K392" s="48"/>
      <c r="L392" s="48"/>
      <c r="M392" s="48"/>
      <c r="N392" s="48"/>
    </row>
    <row r="393" spans="1:14" s="50" customFormat="1" x14ac:dyDescent="0.3">
      <c r="A393" s="47"/>
      <c r="B393" s="48"/>
      <c r="C393" s="48"/>
      <c r="D393" s="48"/>
      <c r="E393" s="48"/>
      <c r="F393" s="48"/>
      <c r="G393" s="48"/>
      <c r="H393" s="48"/>
      <c r="I393" s="48"/>
      <c r="J393" s="48"/>
      <c r="K393" s="48"/>
      <c r="L393" s="48"/>
      <c r="M393" s="48"/>
      <c r="N393" s="48"/>
    </row>
    <row r="394" spans="1:14" s="50" customFormat="1" x14ac:dyDescent="0.3">
      <c r="A394" s="47"/>
      <c r="B394" s="48"/>
      <c r="C394" s="48"/>
      <c r="D394" s="48"/>
      <c r="E394" s="48"/>
      <c r="F394" s="48"/>
      <c r="G394" s="48"/>
      <c r="H394" s="48"/>
      <c r="I394" s="48"/>
      <c r="J394" s="48"/>
      <c r="K394" s="48"/>
      <c r="L394" s="48"/>
      <c r="M394" s="48"/>
      <c r="N394" s="48"/>
    </row>
    <row r="395" spans="1:14" s="50" customFormat="1" x14ac:dyDescent="0.3">
      <c r="A395" s="47"/>
      <c r="B395" s="48"/>
      <c r="C395" s="48"/>
      <c r="D395" s="48"/>
      <c r="E395" s="48"/>
      <c r="F395" s="48"/>
      <c r="G395" s="48"/>
      <c r="H395" s="48"/>
      <c r="I395" s="48"/>
      <c r="J395" s="48"/>
      <c r="K395" s="48"/>
      <c r="L395" s="48"/>
      <c r="M395" s="48"/>
      <c r="N395" s="48"/>
    </row>
    <row r="396" spans="1:14" s="50" customFormat="1" x14ac:dyDescent="0.3">
      <c r="A396" s="47"/>
      <c r="B396" s="48"/>
      <c r="C396" s="48"/>
      <c r="D396" s="48"/>
      <c r="E396" s="48"/>
      <c r="F396" s="48"/>
      <c r="G396" s="48"/>
      <c r="H396" s="48"/>
      <c r="I396" s="48"/>
      <c r="J396" s="48"/>
      <c r="K396" s="48"/>
      <c r="L396" s="48"/>
      <c r="M396" s="48"/>
      <c r="N396" s="48"/>
    </row>
    <row r="397" spans="1:14" s="50" customFormat="1" x14ac:dyDescent="0.3">
      <c r="A397" s="47"/>
      <c r="B397" s="48"/>
      <c r="C397" s="48"/>
      <c r="D397" s="48"/>
      <c r="E397" s="48"/>
      <c r="F397" s="48"/>
      <c r="G397" s="48"/>
      <c r="H397" s="48"/>
      <c r="I397" s="48"/>
      <c r="J397" s="48"/>
      <c r="K397" s="48"/>
      <c r="L397" s="48"/>
      <c r="M397" s="48"/>
      <c r="N397" s="48"/>
    </row>
    <row r="398" spans="1:14" s="50" customFormat="1" x14ac:dyDescent="0.3">
      <c r="A398" s="47"/>
      <c r="B398" s="48"/>
      <c r="C398" s="48"/>
      <c r="D398" s="48"/>
      <c r="E398" s="48"/>
      <c r="F398" s="48"/>
      <c r="G398" s="48"/>
      <c r="H398" s="48"/>
      <c r="I398" s="48"/>
      <c r="J398" s="48"/>
      <c r="K398" s="48"/>
      <c r="L398" s="48"/>
      <c r="M398" s="48"/>
      <c r="N398" s="48"/>
    </row>
    <row r="399" spans="1:14" s="50" customFormat="1" x14ac:dyDescent="0.3">
      <c r="A399" s="47"/>
      <c r="B399" s="48"/>
      <c r="C399" s="48"/>
      <c r="D399" s="48"/>
      <c r="E399" s="48"/>
      <c r="F399" s="48"/>
      <c r="G399" s="48"/>
      <c r="H399" s="48"/>
      <c r="I399" s="48"/>
      <c r="J399" s="48"/>
      <c r="K399" s="48"/>
      <c r="L399" s="48"/>
      <c r="M399" s="48"/>
      <c r="N399" s="48"/>
    </row>
    <row r="400" spans="1:14" s="50" customFormat="1" x14ac:dyDescent="0.3">
      <c r="A400" s="47"/>
      <c r="B400" s="48"/>
      <c r="C400" s="48"/>
      <c r="D400" s="48"/>
      <c r="E400" s="48"/>
      <c r="F400" s="48"/>
      <c r="G400" s="48"/>
      <c r="H400" s="48"/>
      <c r="I400" s="48"/>
      <c r="J400" s="48"/>
      <c r="K400" s="48"/>
      <c r="L400" s="48"/>
      <c r="M400" s="48"/>
      <c r="N400" s="48"/>
    </row>
    <row r="401" spans="1:14" s="50" customFormat="1" x14ac:dyDescent="0.3">
      <c r="A401" s="47"/>
      <c r="B401" s="48"/>
      <c r="C401" s="48"/>
      <c r="D401" s="48"/>
      <c r="E401" s="48"/>
      <c r="F401" s="48"/>
      <c r="G401" s="48"/>
      <c r="H401" s="48"/>
      <c r="I401" s="48"/>
      <c r="J401" s="48"/>
      <c r="K401" s="48"/>
      <c r="L401" s="48"/>
      <c r="M401" s="48"/>
      <c r="N401" s="48"/>
    </row>
    <row r="402" spans="1:14" s="50" customFormat="1" x14ac:dyDescent="0.3">
      <c r="A402" s="47"/>
      <c r="B402" s="48"/>
      <c r="C402" s="48"/>
      <c r="D402" s="48"/>
      <c r="E402" s="48"/>
      <c r="F402" s="48"/>
      <c r="G402" s="48"/>
      <c r="H402" s="48"/>
      <c r="I402" s="48"/>
      <c r="J402" s="48"/>
      <c r="K402" s="48"/>
      <c r="L402" s="48"/>
      <c r="M402" s="48"/>
      <c r="N402" s="48"/>
    </row>
    <row r="403" spans="1:14" s="50" customFormat="1" x14ac:dyDescent="0.3">
      <c r="A403" s="47"/>
      <c r="B403" s="48"/>
      <c r="C403" s="48"/>
      <c r="D403" s="48"/>
      <c r="E403" s="48"/>
      <c r="F403" s="48"/>
      <c r="G403" s="48"/>
      <c r="H403" s="48"/>
      <c r="I403" s="48"/>
      <c r="J403" s="48"/>
      <c r="K403" s="48"/>
      <c r="L403" s="48"/>
      <c r="M403" s="48"/>
      <c r="N403" s="48"/>
    </row>
    <row r="404" spans="1:14" s="50" customFormat="1" x14ac:dyDescent="0.3">
      <c r="A404" s="47"/>
      <c r="B404" s="48"/>
      <c r="C404" s="48"/>
      <c r="D404" s="48"/>
      <c r="E404" s="48"/>
      <c r="F404" s="48"/>
      <c r="G404" s="48"/>
      <c r="H404" s="48"/>
      <c r="I404" s="48"/>
      <c r="J404" s="48"/>
      <c r="K404" s="48"/>
      <c r="L404" s="48"/>
      <c r="M404" s="48"/>
      <c r="N404" s="48"/>
    </row>
    <row r="405" spans="1:14" s="50" customFormat="1" x14ac:dyDescent="0.3">
      <c r="A405" s="47"/>
      <c r="B405" s="48"/>
      <c r="C405" s="48"/>
      <c r="D405" s="48"/>
      <c r="E405" s="48"/>
      <c r="F405" s="48"/>
      <c r="G405" s="48"/>
      <c r="H405" s="48"/>
      <c r="I405" s="48"/>
      <c r="J405" s="48"/>
      <c r="K405" s="48"/>
      <c r="L405" s="48"/>
      <c r="M405" s="48"/>
      <c r="N405" s="48"/>
    </row>
    <row r="406" spans="1:14" s="50" customFormat="1" x14ac:dyDescent="0.3">
      <c r="A406" s="47"/>
      <c r="B406" s="48"/>
      <c r="C406" s="48"/>
      <c r="D406" s="48"/>
      <c r="E406" s="48"/>
      <c r="F406" s="48"/>
      <c r="G406" s="48"/>
      <c r="H406" s="48"/>
      <c r="I406" s="48"/>
      <c r="J406" s="48"/>
      <c r="K406" s="48"/>
      <c r="L406" s="48"/>
      <c r="M406" s="48"/>
      <c r="N406" s="48"/>
    </row>
    <row r="407" spans="1:14" s="50" customFormat="1" x14ac:dyDescent="0.3">
      <c r="A407" s="47"/>
      <c r="B407" s="48"/>
      <c r="C407" s="48"/>
      <c r="D407" s="48"/>
      <c r="E407" s="48"/>
      <c r="F407" s="48"/>
      <c r="G407" s="48"/>
      <c r="H407" s="48"/>
      <c r="I407" s="48"/>
      <c r="J407" s="48"/>
      <c r="K407" s="48"/>
      <c r="L407" s="48"/>
      <c r="M407" s="48"/>
      <c r="N407" s="48"/>
    </row>
    <row r="408" spans="1:14" s="50" customFormat="1" x14ac:dyDescent="0.3">
      <c r="A408" s="47"/>
      <c r="B408" s="48"/>
      <c r="C408" s="48"/>
      <c r="D408" s="48"/>
      <c r="E408" s="48"/>
      <c r="F408" s="48"/>
      <c r="G408" s="48"/>
      <c r="H408" s="48"/>
      <c r="I408" s="48"/>
      <c r="J408" s="48"/>
      <c r="K408" s="48"/>
      <c r="L408" s="48"/>
      <c r="M408" s="48"/>
      <c r="N408" s="48"/>
    </row>
    <row r="409" spans="1:14" s="50" customFormat="1" x14ac:dyDescent="0.3">
      <c r="A409" s="47"/>
      <c r="B409" s="48"/>
      <c r="C409" s="48"/>
      <c r="D409" s="48"/>
      <c r="E409" s="48"/>
      <c r="F409" s="48"/>
      <c r="G409" s="48"/>
      <c r="H409" s="48"/>
      <c r="I409" s="48"/>
      <c r="J409" s="48"/>
      <c r="K409" s="48"/>
      <c r="L409" s="48"/>
      <c r="M409" s="48"/>
      <c r="N409" s="48"/>
    </row>
    <row r="410" spans="1:14" s="50" customFormat="1" x14ac:dyDescent="0.3">
      <c r="A410" s="47"/>
      <c r="B410" s="48"/>
      <c r="C410" s="48"/>
      <c r="D410" s="48"/>
      <c r="E410" s="48"/>
      <c r="F410" s="48"/>
      <c r="G410" s="48"/>
      <c r="H410" s="48"/>
      <c r="I410" s="48"/>
      <c r="J410" s="48"/>
      <c r="K410" s="48"/>
      <c r="L410" s="48"/>
      <c r="M410" s="48"/>
      <c r="N410" s="48"/>
    </row>
    <row r="411" spans="1:14" s="50" customFormat="1" x14ac:dyDescent="0.3">
      <c r="A411" s="47"/>
      <c r="B411" s="48"/>
      <c r="C411" s="48"/>
      <c r="D411" s="48"/>
      <c r="E411" s="48"/>
      <c r="F411" s="48"/>
      <c r="G411" s="48"/>
      <c r="H411" s="48"/>
      <c r="I411" s="48"/>
      <c r="J411" s="48"/>
      <c r="K411" s="48"/>
      <c r="L411" s="48"/>
      <c r="M411" s="48"/>
      <c r="N411" s="48"/>
    </row>
    <row r="412" spans="1:14" s="50" customFormat="1" x14ac:dyDescent="0.3">
      <c r="A412" s="47"/>
      <c r="B412" s="48"/>
      <c r="C412" s="48"/>
      <c r="D412" s="48"/>
      <c r="E412" s="48"/>
      <c r="F412" s="48"/>
      <c r="G412" s="48"/>
      <c r="H412" s="48"/>
      <c r="I412" s="48"/>
      <c r="J412" s="48"/>
      <c r="K412" s="48"/>
      <c r="L412" s="48"/>
      <c r="M412" s="48"/>
      <c r="N412" s="48"/>
    </row>
    <row r="413" spans="1:14" s="50" customFormat="1" x14ac:dyDescent="0.3">
      <c r="A413" s="47"/>
      <c r="B413" s="48"/>
      <c r="C413" s="48"/>
      <c r="D413" s="48"/>
      <c r="E413" s="48"/>
      <c r="F413" s="48"/>
      <c r="G413" s="48"/>
      <c r="H413" s="48"/>
      <c r="I413" s="48"/>
      <c r="J413" s="48"/>
      <c r="K413" s="48"/>
      <c r="L413" s="48"/>
      <c r="M413" s="48"/>
      <c r="N413" s="48"/>
    </row>
    <row r="414" spans="1:14" s="50" customFormat="1" x14ac:dyDescent="0.3">
      <c r="A414" s="47"/>
      <c r="B414" s="48"/>
      <c r="C414" s="48"/>
      <c r="D414" s="48"/>
      <c r="E414" s="48"/>
      <c r="F414" s="48"/>
      <c r="G414" s="48"/>
      <c r="H414" s="48"/>
      <c r="I414" s="48"/>
      <c r="J414" s="48"/>
      <c r="K414" s="48"/>
      <c r="L414" s="48"/>
      <c r="M414" s="48"/>
      <c r="N414" s="48"/>
    </row>
    <row r="415" spans="1:14" s="50" customFormat="1" x14ac:dyDescent="0.3">
      <c r="A415" s="47"/>
      <c r="B415" s="48"/>
      <c r="C415" s="48"/>
      <c r="D415" s="48"/>
      <c r="E415" s="48"/>
      <c r="F415" s="48"/>
      <c r="G415" s="48"/>
      <c r="H415" s="48"/>
      <c r="I415" s="48"/>
      <c r="J415" s="48"/>
      <c r="K415" s="48"/>
      <c r="L415" s="48"/>
      <c r="M415" s="48"/>
      <c r="N415" s="48"/>
    </row>
    <row r="416" spans="1:14" s="50" customFormat="1" x14ac:dyDescent="0.3">
      <c r="A416" s="47"/>
      <c r="B416" s="48"/>
      <c r="C416" s="48"/>
      <c r="D416" s="48"/>
      <c r="E416" s="48"/>
      <c r="F416" s="48"/>
      <c r="G416" s="48"/>
      <c r="H416" s="48"/>
      <c r="I416" s="48"/>
      <c r="J416" s="48"/>
      <c r="K416" s="48"/>
      <c r="L416" s="48"/>
      <c r="M416" s="48"/>
      <c r="N416" s="48"/>
    </row>
    <row r="417" spans="1:14" s="50" customFormat="1" x14ac:dyDescent="0.3">
      <c r="A417" s="47"/>
      <c r="B417" s="48"/>
      <c r="C417" s="48"/>
      <c r="D417" s="48"/>
      <c r="E417" s="48"/>
      <c r="F417" s="48"/>
      <c r="G417" s="48"/>
      <c r="H417" s="48"/>
      <c r="I417" s="48"/>
      <c r="J417" s="48"/>
      <c r="K417" s="48"/>
      <c r="L417" s="48"/>
      <c r="M417" s="48"/>
      <c r="N417" s="48"/>
    </row>
    <row r="418" spans="1:14" s="50" customFormat="1" x14ac:dyDescent="0.3">
      <c r="A418" s="47"/>
      <c r="B418" s="48"/>
      <c r="C418" s="48"/>
      <c r="D418" s="48"/>
      <c r="E418" s="48"/>
      <c r="F418" s="48"/>
      <c r="G418" s="48"/>
      <c r="H418" s="48"/>
      <c r="I418" s="48"/>
      <c r="J418" s="48"/>
      <c r="K418" s="48"/>
      <c r="L418" s="48"/>
      <c r="M418" s="48"/>
      <c r="N418" s="48"/>
    </row>
    <row r="419" spans="1:14" s="50" customFormat="1" x14ac:dyDescent="0.3">
      <c r="A419" s="47"/>
      <c r="B419" s="48"/>
      <c r="C419" s="48"/>
      <c r="D419" s="48"/>
      <c r="E419" s="48"/>
      <c r="F419" s="48"/>
      <c r="G419" s="48"/>
      <c r="H419" s="48"/>
      <c r="I419" s="48"/>
      <c r="J419" s="48"/>
      <c r="K419" s="48"/>
      <c r="L419" s="48"/>
      <c r="M419" s="48"/>
      <c r="N419" s="48"/>
    </row>
    <row r="420" spans="1:14" s="50" customFormat="1" x14ac:dyDescent="0.3">
      <c r="A420" s="47"/>
      <c r="B420" s="48"/>
      <c r="C420" s="48"/>
      <c r="D420" s="48"/>
      <c r="E420" s="48"/>
      <c r="F420" s="48"/>
      <c r="G420" s="48"/>
      <c r="H420" s="48"/>
      <c r="I420" s="48"/>
      <c r="J420" s="48"/>
      <c r="K420" s="48"/>
      <c r="L420" s="48"/>
      <c r="M420" s="48"/>
      <c r="N420" s="48"/>
    </row>
    <row r="421" spans="1:14" s="50" customFormat="1" x14ac:dyDescent="0.3">
      <c r="A421" s="47"/>
      <c r="B421" s="48"/>
      <c r="C421" s="48"/>
      <c r="D421" s="48"/>
      <c r="E421" s="48"/>
      <c r="F421" s="48"/>
      <c r="G421" s="48"/>
      <c r="H421" s="48"/>
      <c r="I421" s="48"/>
      <c r="J421" s="48"/>
      <c r="K421" s="48"/>
      <c r="L421" s="48"/>
      <c r="M421" s="48"/>
      <c r="N421" s="48"/>
    </row>
    <row r="422" spans="1:14" s="50" customFormat="1" x14ac:dyDescent="0.3">
      <c r="A422" s="47"/>
      <c r="B422" s="48"/>
      <c r="C422" s="48"/>
      <c r="D422" s="48"/>
      <c r="E422" s="48"/>
      <c r="F422" s="48"/>
      <c r="G422" s="48"/>
      <c r="H422" s="48"/>
      <c r="I422" s="48"/>
      <c r="J422" s="48"/>
      <c r="K422" s="48"/>
      <c r="L422" s="48"/>
      <c r="M422" s="48"/>
      <c r="N422" s="48"/>
    </row>
    <row r="423" spans="1:14" s="50" customFormat="1" x14ac:dyDescent="0.3">
      <c r="A423" s="47"/>
      <c r="B423" s="48"/>
      <c r="C423" s="48"/>
      <c r="D423" s="48"/>
      <c r="E423" s="48"/>
      <c r="F423" s="48"/>
      <c r="G423" s="48"/>
      <c r="H423" s="48"/>
      <c r="I423" s="48"/>
      <c r="J423" s="48"/>
      <c r="K423" s="48"/>
      <c r="L423" s="48"/>
      <c r="M423" s="48"/>
      <c r="N423" s="48"/>
    </row>
    <row r="424" spans="1:14" s="50" customFormat="1" x14ac:dyDescent="0.3">
      <c r="A424" s="47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  <c r="N424" s="48"/>
    </row>
    <row r="425" spans="1:14" s="50" customFormat="1" x14ac:dyDescent="0.3">
      <c r="A425" s="47"/>
      <c r="B425" s="48"/>
      <c r="C425" s="48"/>
      <c r="D425" s="48"/>
      <c r="E425" s="48"/>
      <c r="F425" s="48"/>
      <c r="G425" s="48"/>
      <c r="H425" s="48"/>
      <c r="I425" s="48"/>
      <c r="J425" s="48"/>
      <c r="K425" s="48"/>
      <c r="L425" s="48"/>
      <c r="M425" s="48"/>
      <c r="N425" s="48"/>
    </row>
    <row r="426" spans="1:14" s="50" customFormat="1" x14ac:dyDescent="0.3">
      <c r="A426" s="47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  <c r="N426" s="48"/>
    </row>
    <row r="427" spans="1:14" s="50" customFormat="1" x14ac:dyDescent="0.3">
      <c r="A427" s="47"/>
      <c r="B427" s="48"/>
      <c r="C427" s="48"/>
      <c r="D427" s="48"/>
      <c r="E427" s="48"/>
      <c r="F427" s="48"/>
      <c r="G427" s="48"/>
      <c r="H427" s="48"/>
      <c r="I427" s="48"/>
      <c r="J427" s="48"/>
      <c r="K427" s="48"/>
      <c r="L427" s="48"/>
      <c r="M427" s="48"/>
      <c r="N427" s="48"/>
    </row>
    <row r="428" spans="1:14" s="50" customFormat="1" x14ac:dyDescent="0.3">
      <c r="A428" s="47"/>
      <c r="B428" s="48"/>
      <c r="C428" s="48"/>
      <c r="D428" s="48"/>
      <c r="E428" s="48"/>
      <c r="F428" s="48"/>
      <c r="G428" s="48"/>
      <c r="H428" s="48"/>
      <c r="I428" s="48"/>
      <c r="J428" s="48"/>
      <c r="K428" s="48"/>
      <c r="L428" s="48"/>
      <c r="M428" s="48"/>
      <c r="N428" s="48"/>
    </row>
    <row r="429" spans="1:14" s="50" customFormat="1" x14ac:dyDescent="0.3">
      <c r="A429" s="47"/>
      <c r="B429" s="48"/>
      <c r="C429" s="48"/>
      <c r="D429" s="48"/>
      <c r="E429" s="48"/>
      <c r="F429" s="48"/>
      <c r="G429" s="48"/>
      <c r="H429" s="48"/>
      <c r="I429" s="48"/>
      <c r="J429" s="48"/>
      <c r="K429" s="48"/>
      <c r="L429" s="48"/>
      <c r="M429" s="48"/>
      <c r="N429" s="48"/>
    </row>
    <row r="430" spans="1:14" s="50" customFormat="1" x14ac:dyDescent="0.3">
      <c r="A430" s="47"/>
      <c r="B430" s="48"/>
      <c r="C430" s="48"/>
      <c r="D430" s="48"/>
      <c r="E430" s="48"/>
      <c r="F430" s="48"/>
      <c r="G430" s="48"/>
      <c r="H430" s="48"/>
      <c r="I430" s="48"/>
      <c r="J430" s="48"/>
      <c r="K430" s="48"/>
      <c r="L430" s="48"/>
      <c r="M430" s="48"/>
      <c r="N430" s="48"/>
    </row>
    <row r="431" spans="1:14" s="50" customFormat="1" x14ac:dyDescent="0.3">
      <c r="A431" s="47"/>
      <c r="B431" s="48"/>
      <c r="C431" s="48"/>
      <c r="D431" s="48"/>
      <c r="E431" s="48"/>
      <c r="F431" s="48"/>
      <c r="G431" s="48"/>
      <c r="H431" s="48"/>
      <c r="I431" s="48"/>
      <c r="J431" s="48"/>
      <c r="K431" s="48"/>
      <c r="L431" s="48"/>
      <c r="M431" s="48"/>
      <c r="N431" s="48"/>
    </row>
    <row r="432" spans="1:14" s="50" customFormat="1" x14ac:dyDescent="0.3">
      <c r="A432" s="47"/>
      <c r="B432" s="48"/>
      <c r="C432" s="48"/>
      <c r="D432" s="48"/>
      <c r="E432" s="48"/>
      <c r="F432" s="48"/>
      <c r="G432" s="48"/>
      <c r="H432" s="48"/>
      <c r="I432" s="48"/>
      <c r="J432" s="48"/>
      <c r="K432" s="48"/>
      <c r="L432" s="48"/>
      <c r="M432" s="48"/>
      <c r="N432" s="48"/>
    </row>
    <row r="433" spans="1:14" s="50" customFormat="1" x14ac:dyDescent="0.3">
      <c r="A433" s="47"/>
      <c r="B433" s="48"/>
      <c r="C433" s="48"/>
      <c r="D433" s="48"/>
      <c r="E433" s="48"/>
      <c r="F433" s="48"/>
      <c r="G433" s="48"/>
      <c r="H433" s="48"/>
      <c r="I433" s="48"/>
      <c r="J433" s="48"/>
      <c r="K433" s="48"/>
      <c r="L433" s="48"/>
      <c r="M433" s="48"/>
      <c r="N433" s="48"/>
    </row>
    <row r="434" spans="1:14" s="50" customFormat="1" x14ac:dyDescent="0.3">
      <c r="A434" s="47"/>
      <c r="B434" s="48"/>
      <c r="C434" s="48"/>
      <c r="D434" s="48"/>
      <c r="E434" s="48"/>
      <c r="F434" s="48"/>
      <c r="G434" s="48"/>
      <c r="H434" s="48"/>
      <c r="I434" s="48"/>
      <c r="J434" s="48"/>
      <c r="K434" s="48"/>
      <c r="L434" s="48"/>
      <c r="M434" s="48"/>
      <c r="N434" s="48"/>
    </row>
    <row r="435" spans="1:14" s="50" customFormat="1" x14ac:dyDescent="0.3">
      <c r="A435" s="47"/>
      <c r="B435" s="48"/>
      <c r="C435" s="48"/>
      <c r="D435" s="48"/>
      <c r="E435" s="48"/>
      <c r="F435" s="48"/>
      <c r="G435" s="48"/>
      <c r="H435" s="48"/>
      <c r="I435" s="48"/>
      <c r="J435" s="48"/>
      <c r="K435" s="48"/>
      <c r="L435" s="48"/>
      <c r="M435" s="48"/>
      <c r="N435" s="48"/>
    </row>
    <row r="436" spans="1:14" s="50" customFormat="1" x14ac:dyDescent="0.3">
      <c r="A436" s="47"/>
      <c r="B436" s="48"/>
      <c r="C436" s="48"/>
      <c r="D436" s="48"/>
      <c r="E436" s="48"/>
      <c r="F436" s="48"/>
      <c r="G436" s="48"/>
      <c r="H436" s="48"/>
      <c r="I436" s="48"/>
      <c r="J436" s="48"/>
      <c r="K436" s="48"/>
      <c r="L436" s="48"/>
      <c r="M436" s="48"/>
      <c r="N436" s="48"/>
    </row>
    <row r="437" spans="1:14" s="50" customFormat="1" x14ac:dyDescent="0.3">
      <c r="A437" s="47"/>
      <c r="B437" s="48"/>
      <c r="C437" s="48"/>
      <c r="D437" s="48"/>
      <c r="E437" s="48"/>
      <c r="F437" s="48"/>
      <c r="G437" s="48"/>
      <c r="H437" s="48"/>
      <c r="I437" s="48"/>
      <c r="J437" s="48"/>
      <c r="K437" s="48"/>
      <c r="L437" s="48"/>
      <c r="M437" s="48"/>
      <c r="N437" s="48"/>
    </row>
    <row r="438" spans="1:14" s="50" customFormat="1" x14ac:dyDescent="0.3">
      <c r="A438" s="47"/>
      <c r="B438" s="48"/>
      <c r="C438" s="48"/>
      <c r="D438" s="48"/>
      <c r="E438" s="48"/>
      <c r="F438" s="48"/>
      <c r="G438" s="48"/>
      <c r="H438" s="48"/>
      <c r="I438" s="48"/>
      <c r="J438" s="48"/>
      <c r="K438" s="48"/>
      <c r="L438" s="48"/>
      <c r="M438" s="48"/>
      <c r="N438" s="48"/>
    </row>
    <row r="439" spans="1:14" s="50" customFormat="1" x14ac:dyDescent="0.3">
      <c r="A439" s="47"/>
      <c r="B439" s="48"/>
      <c r="C439" s="48"/>
      <c r="D439" s="48"/>
      <c r="E439" s="48"/>
      <c r="F439" s="48"/>
      <c r="G439" s="48"/>
      <c r="H439" s="48"/>
      <c r="I439" s="48"/>
      <c r="J439" s="48"/>
      <c r="K439" s="48"/>
      <c r="L439" s="48"/>
      <c r="M439" s="48"/>
      <c r="N439" s="48"/>
    </row>
    <row r="440" spans="1:14" s="50" customFormat="1" x14ac:dyDescent="0.3">
      <c r="A440" s="47"/>
      <c r="B440" s="48"/>
      <c r="C440" s="48"/>
      <c r="D440" s="48"/>
      <c r="E440" s="48"/>
      <c r="F440" s="48"/>
      <c r="G440" s="48"/>
      <c r="H440" s="48"/>
      <c r="I440" s="48"/>
      <c r="J440" s="48"/>
      <c r="K440" s="48"/>
      <c r="L440" s="48"/>
      <c r="M440" s="48"/>
      <c r="N440" s="48"/>
    </row>
    <row r="441" spans="1:14" s="50" customFormat="1" x14ac:dyDescent="0.3">
      <c r="A441" s="47"/>
      <c r="B441" s="48"/>
      <c r="C441" s="48"/>
      <c r="D441" s="48"/>
      <c r="E441" s="48"/>
      <c r="F441" s="48"/>
      <c r="G441" s="48"/>
      <c r="H441" s="48"/>
      <c r="I441" s="48"/>
      <c r="J441" s="48"/>
      <c r="K441" s="48"/>
      <c r="L441" s="48"/>
      <c r="M441" s="48"/>
      <c r="N441" s="48"/>
    </row>
    <row r="442" spans="1:14" s="50" customFormat="1" x14ac:dyDescent="0.3">
      <c r="A442" s="47"/>
      <c r="B442" s="48"/>
      <c r="C442" s="48"/>
      <c r="D442" s="48"/>
      <c r="E442" s="48"/>
      <c r="F442" s="48"/>
      <c r="G442" s="48"/>
      <c r="H442" s="48"/>
      <c r="I442" s="48"/>
      <c r="J442" s="48"/>
      <c r="K442" s="48"/>
      <c r="L442" s="48"/>
      <c r="M442" s="48"/>
      <c r="N442" s="48"/>
    </row>
    <row r="443" spans="1:14" s="50" customFormat="1" x14ac:dyDescent="0.3">
      <c r="A443" s="47"/>
      <c r="B443" s="48"/>
      <c r="C443" s="48"/>
      <c r="D443" s="48"/>
      <c r="E443" s="48"/>
      <c r="F443" s="48"/>
      <c r="G443" s="48"/>
      <c r="H443" s="48"/>
      <c r="I443" s="48"/>
      <c r="J443" s="48"/>
      <c r="K443" s="48"/>
      <c r="L443" s="48"/>
      <c r="M443" s="48"/>
      <c r="N443" s="48"/>
    </row>
    <row r="444" spans="1:14" s="50" customFormat="1" x14ac:dyDescent="0.3">
      <c r="A444" s="47"/>
      <c r="B444" s="48"/>
      <c r="C444" s="48"/>
      <c r="D444" s="48"/>
      <c r="E444" s="48"/>
      <c r="F444" s="48"/>
      <c r="G444" s="48"/>
      <c r="H444" s="48"/>
      <c r="I444" s="48"/>
      <c r="J444" s="48"/>
      <c r="K444" s="48"/>
      <c r="L444" s="48"/>
      <c r="M444" s="48"/>
      <c r="N444" s="48"/>
    </row>
    <row r="445" spans="1:14" s="50" customFormat="1" x14ac:dyDescent="0.3">
      <c r="A445" s="47"/>
      <c r="B445" s="48"/>
      <c r="C445" s="48"/>
      <c r="D445" s="48"/>
      <c r="E445" s="48"/>
      <c r="F445" s="48"/>
      <c r="G445" s="48"/>
      <c r="H445" s="48"/>
      <c r="I445" s="48"/>
      <c r="J445" s="48"/>
      <c r="K445" s="48"/>
      <c r="L445" s="48"/>
      <c r="M445" s="48"/>
      <c r="N445" s="48"/>
    </row>
    <row r="446" spans="1:14" s="50" customFormat="1" x14ac:dyDescent="0.3">
      <c r="A446" s="47"/>
      <c r="B446" s="48"/>
      <c r="C446" s="48"/>
      <c r="D446" s="48"/>
      <c r="E446" s="48"/>
      <c r="F446" s="48"/>
      <c r="G446" s="48"/>
      <c r="H446" s="48"/>
      <c r="I446" s="48"/>
      <c r="J446" s="48"/>
      <c r="K446" s="48"/>
      <c r="L446" s="48"/>
      <c r="M446" s="48"/>
      <c r="N446" s="48"/>
    </row>
    <row r="447" spans="1:14" s="50" customFormat="1" x14ac:dyDescent="0.3">
      <c r="A447" s="47"/>
      <c r="B447" s="48"/>
      <c r="C447" s="48"/>
      <c r="D447" s="48"/>
      <c r="E447" s="48"/>
      <c r="F447" s="48"/>
      <c r="G447" s="48"/>
      <c r="H447" s="48"/>
      <c r="I447" s="48"/>
      <c r="J447" s="48"/>
      <c r="K447" s="48"/>
      <c r="L447" s="48"/>
      <c r="M447" s="48"/>
      <c r="N447" s="48"/>
    </row>
    <row r="448" spans="1:14" s="50" customFormat="1" x14ac:dyDescent="0.3">
      <c r="A448" s="47"/>
      <c r="B448" s="48"/>
      <c r="C448" s="48"/>
      <c r="D448" s="48"/>
      <c r="E448" s="48"/>
      <c r="F448" s="48"/>
      <c r="G448" s="48"/>
      <c r="H448" s="48"/>
      <c r="I448" s="48"/>
      <c r="J448" s="48"/>
      <c r="K448" s="48"/>
      <c r="L448" s="48"/>
      <c r="M448" s="48"/>
      <c r="N448" s="48"/>
    </row>
    <row r="449" spans="1:14" s="50" customFormat="1" x14ac:dyDescent="0.3">
      <c r="A449" s="47"/>
      <c r="B449" s="48"/>
      <c r="C449" s="48"/>
      <c r="D449" s="48"/>
      <c r="E449" s="48"/>
      <c r="F449" s="48"/>
      <c r="G449" s="48"/>
      <c r="H449" s="48"/>
      <c r="I449" s="48"/>
      <c r="J449" s="48"/>
      <c r="K449" s="48"/>
      <c r="L449" s="48"/>
      <c r="M449" s="48"/>
      <c r="N449" s="48"/>
    </row>
    <row r="450" spans="1:14" s="50" customFormat="1" x14ac:dyDescent="0.3">
      <c r="A450" s="47"/>
      <c r="B450" s="48"/>
      <c r="C450" s="48"/>
      <c r="D450" s="48"/>
      <c r="E450" s="48"/>
      <c r="F450" s="48"/>
      <c r="G450" s="48"/>
      <c r="H450" s="48"/>
      <c r="I450" s="48"/>
      <c r="J450" s="48"/>
      <c r="K450" s="48"/>
      <c r="L450" s="48"/>
      <c r="M450" s="48"/>
      <c r="N450" s="48"/>
    </row>
    <row r="451" spans="1:14" s="50" customFormat="1" x14ac:dyDescent="0.3">
      <c r="A451" s="47"/>
      <c r="B451" s="48"/>
      <c r="C451" s="48"/>
      <c r="D451" s="48"/>
      <c r="E451" s="48"/>
      <c r="F451" s="48"/>
      <c r="G451" s="48"/>
      <c r="H451" s="48"/>
      <c r="I451" s="48"/>
      <c r="J451" s="48"/>
      <c r="K451" s="48"/>
      <c r="L451" s="48"/>
      <c r="M451" s="48"/>
      <c r="N451" s="48"/>
    </row>
    <row r="452" spans="1:14" s="50" customFormat="1" x14ac:dyDescent="0.3">
      <c r="A452" s="47"/>
      <c r="B452" s="48"/>
      <c r="C452" s="48"/>
      <c r="D452" s="48"/>
      <c r="E452" s="48"/>
      <c r="F452" s="48"/>
      <c r="G452" s="48"/>
      <c r="H452" s="48"/>
      <c r="I452" s="48"/>
      <c r="J452" s="48"/>
      <c r="K452" s="48"/>
      <c r="L452" s="48"/>
      <c r="M452" s="48"/>
      <c r="N452" s="48"/>
    </row>
    <row r="453" spans="1:14" s="50" customFormat="1" x14ac:dyDescent="0.3">
      <c r="A453" s="47"/>
      <c r="B453" s="48"/>
      <c r="C453" s="48"/>
      <c r="D453" s="48"/>
      <c r="E453" s="48"/>
      <c r="F453" s="48"/>
      <c r="G453" s="48"/>
      <c r="H453" s="48"/>
      <c r="I453" s="48"/>
      <c r="J453" s="48"/>
      <c r="K453" s="48"/>
      <c r="L453" s="48"/>
      <c r="M453" s="48"/>
      <c r="N453" s="48"/>
    </row>
    <row r="454" spans="1:14" s="50" customFormat="1" x14ac:dyDescent="0.3">
      <c r="A454" s="47"/>
      <c r="B454" s="48"/>
      <c r="C454" s="48"/>
      <c r="D454" s="48"/>
      <c r="E454" s="48"/>
      <c r="F454" s="48"/>
      <c r="G454" s="48"/>
      <c r="H454" s="48"/>
      <c r="I454" s="48"/>
      <c r="J454" s="48"/>
      <c r="K454" s="48"/>
      <c r="L454" s="48"/>
      <c r="M454" s="48"/>
      <c r="N454" s="48"/>
    </row>
    <row r="455" spans="1:14" s="50" customFormat="1" x14ac:dyDescent="0.3">
      <c r="A455" s="47"/>
      <c r="B455" s="48"/>
      <c r="C455" s="48"/>
      <c r="D455" s="48"/>
      <c r="E455" s="48"/>
      <c r="F455" s="48"/>
      <c r="G455" s="48"/>
      <c r="H455" s="48"/>
      <c r="I455" s="48"/>
      <c r="J455" s="48"/>
      <c r="K455" s="48"/>
      <c r="L455" s="48"/>
      <c r="M455" s="48"/>
      <c r="N455" s="48"/>
    </row>
    <row r="456" spans="1:14" s="50" customFormat="1" x14ac:dyDescent="0.3">
      <c r="A456" s="47"/>
      <c r="B456" s="48"/>
      <c r="C456" s="48"/>
      <c r="D456" s="48"/>
      <c r="E456" s="48"/>
      <c r="F456" s="48"/>
      <c r="G456" s="48"/>
      <c r="H456" s="48"/>
      <c r="I456" s="48"/>
      <c r="J456" s="48"/>
      <c r="K456" s="48"/>
      <c r="L456" s="48"/>
      <c r="M456" s="48"/>
      <c r="N456" s="48"/>
    </row>
    <row r="457" spans="1:14" s="50" customFormat="1" x14ac:dyDescent="0.3">
      <c r="A457" s="47"/>
      <c r="B457" s="48"/>
      <c r="C457" s="48"/>
      <c r="D457" s="48"/>
      <c r="E457" s="48"/>
      <c r="F457" s="48"/>
      <c r="G457" s="48"/>
      <c r="H457" s="48"/>
      <c r="I457" s="48"/>
      <c r="J457" s="48"/>
      <c r="K457" s="48"/>
      <c r="L457" s="48"/>
      <c r="M457" s="48"/>
      <c r="N457" s="48"/>
    </row>
    <row r="458" spans="1:14" s="50" customFormat="1" x14ac:dyDescent="0.3">
      <c r="A458" s="47"/>
      <c r="B458" s="48"/>
      <c r="C458" s="48"/>
      <c r="D458" s="48"/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s="50" customFormat="1" x14ac:dyDescent="0.3">
      <c r="A459" s="47"/>
      <c r="B459" s="48"/>
      <c r="C459" s="48"/>
      <c r="D459" s="48"/>
      <c r="E459" s="48"/>
      <c r="F459" s="48"/>
      <c r="G459" s="48"/>
      <c r="H459" s="48"/>
      <c r="I459" s="48"/>
      <c r="J459" s="48"/>
      <c r="K459" s="48"/>
      <c r="L459" s="48"/>
      <c r="M459" s="48"/>
      <c r="N459" s="48"/>
    </row>
    <row r="460" spans="1:14" s="50" customFormat="1" x14ac:dyDescent="0.3">
      <c r="A460" s="47"/>
      <c r="B460" s="48"/>
      <c r="C460" s="48"/>
      <c r="D460" s="48"/>
      <c r="E460" s="48"/>
      <c r="F460" s="48"/>
      <c r="G460" s="48"/>
      <c r="H460" s="48"/>
      <c r="I460" s="48"/>
      <c r="J460" s="48"/>
      <c r="K460" s="48"/>
      <c r="L460" s="48"/>
      <c r="M460" s="48"/>
      <c r="N460" s="48"/>
    </row>
    <row r="461" spans="1:14" s="50" customFormat="1" x14ac:dyDescent="0.3">
      <c r="A461" s="47"/>
      <c r="B461" s="48"/>
      <c r="C461" s="48"/>
      <c r="D461" s="48"/>
      <c r="E461" s="48"/>
      <c r="F461" s="48"/>
      <c r="G461" s="48"/>
      <c r="H461" s="48"/>
      <c r="I461" s="48"/>
      <c r="J461" s="48"/>
      <c r="K461" s="48"/>
      <c r="L461" s="48"/>
      <c r="M461" s="48"/>
      <c r="N461" s="48"/>
    </row>
    <row r="462" spans="1:14" s="50" customFormat="1" x14ac:dyDescent="0.3">
      <c r="A462" s="47"/>
      <c r="B462" s="48"/>
      <c r="C462" s="48"/>
      <c r="D462" s="48"/>
      <c r="E462" s="48"/>
      <c r="F462" s="48"/>
      <c r="G462" s="48"/>
      <c r="H462" s="48"/>
      <c r="I462" s="48"/>
      <c r="J462" s="48"/>
      <c r="K462" s="48"/>
      <c r="L462" s="48"/>
      <c r="M462" s="48"/>
      <c r="N462" s="48"/>
    </row>
    <row r="463" spans="1:14" s="50" customFormat="1" x14ac:dyDescent="0.3">
      <c r="A463" s="47"/>
      <c r="B463" s="48"/>
      <c r="C463" s="48"/>
      <c r="D463" s="48"/>
      <c r="E463" s="48"/>
      <c r="F463" s="48"/>
      <c r="G463" s="48"/>
      <c r="H463" s="48"/>
      <c r="I463" s="48"/>
      <c r="J463" s="48"/>
      <c r="K463" s="48"/>
      <c r="L463" s="48"/>
      <c r="M463" s="48"/>
      <c r="N463" s="48"/>
    </row>
    <row r="464" spans="1:14" s="50" customFormat="1" x14ac:dyDescent="0.3">
      <c r="A464" s="47"/>
      <c r="B464" s="48"/>
      <c r="C464" s="48"/>
      <c r="D464" s="48"/>
      <c r="E464" s="48"/>
      <c r="F464" s="48"/>
      <c r="G464" s="48"/>
      <c r="H464" s="48"/>
      <c r="I464" s="48"/>
      <c r="J464" s="48"/>
      <c r="K464" s="48"/>
      <c r="L464" s="48"/>
      <c r="M464" s="48"/>
      <c r="N464" s="48"/>
    </row>
    <row r="465" spans="1:14" s="50" customFormat="1" x14ac:dyDescent="0.3">
      <c r="A465" s="47"/>
      <c r="B465" s="48"/>
      <c r="C465" s="48"/>
      <c r="D465" s="48"/>
      <c r="E465" s="48"/>
      <c r="F465" s="48"/>
      <c r="G465" s="48"/>
      <c r="H465" s="48"/>
      <c r="I465" s="48"/>
      <c r="J465" s="48"/>
      <c r="K465" s="48"/>
      <c r="L465" s="48"/>
      <c r="M465" s="48"/>
      <c r="N465" s="48"/>
    </row>
    <row r="466" spans="1:14" s="50" customFormat="1" x14ac:dyDescent="0.3">
      <c r="A466" s="47"/>
      <c r="B466" s="48"/>
      <c r="C466" s="48"/>
      <c r="D466" s="48"/>
      <c r="E466" s="48"/>
      <c r="F466" s="48"/>
      <c r="G466" s="48"/>
      <c r="H466" s="48"/>
      <c r="I466" s="48"/>
      <c r="J466" s="48"/>
      <c r="K466" s="48"/>
      <c r="L466" s="48"/>
      <c r="M466" s="48"/>
      <c r="N466" s="48"/>
    </row>
    <row r="467" spans="1:14" s="50" customFormat="1" x14ac:dyDescent="0.3">
      <c r="A467" s="47"/>
      <c r="B467" s="48"/>
      <c r="C467" s="48"/>
      <c r="D467" s="48"/>
      <c r="E467" s="48"/>
      <c r="F467" s="48"/>
      <c r="G467" s="48"/>
      <c r="H467" s="48"/>
      <c r="I467" s="48"/>
      <c r="J467" s="48"/>
      <c r="K467" s="48"/>
      <c r="L467" s="48"/>
      <c r="M467" s="48"/>
      <c r="N467" s="48"/>
    </row>
    <row r="468" spans="1:14" s="50" customFormat="1" x14ac:dyDescent="0.3">
      <c r="A468" s="47"/>
      <c r="B468" s="48"/>
      <c r="C468" s="48"/>
      <c r="D468" s="48"/>
      <c r="E468" s="48"/>
      <c r="F468" s="48"/>
      <c r="G468" s="48"/>
      <c r="H468" s="48"/>
      <c r="I468" s="48"/>
      <c r="J468" s="48"/>
      <c r="K468" s="48"/>
      <c r="L468" s="48"/>
      <c r="M468" s="48"/>
      <c r="N468" s="48"/>
    </row>
    <row r="469" spans="1:14" s="50" customFormat="1" x14ac:dyDescent="0.3">
      <c r="A469" s="47"/>
      <c r="B469" s="48"/>
      <c r="C469" s="48"/>
      <c r="D469" s="48"/>
      <c r="E469" s="48"/>
      <c r="F469" s="48"/>
      <c r="G469" s="48"/>
      <c r="H469" s="48"/>
      <c r="I469" s="48"/>
      <c r="J469" s="48"/>
      <c r="K469" s="48"/>
      <c r="L469" s="48"/>
      <c r="M469" s="48"/>
      <c r="N469" s="48"/>
    </row>
    <row r="470" spans="1:14" s="50" customFormat="1" x14ac:dyDescent="0.3">
      <c r="A470" s="47"/>
      <c r="B470" s="48"/>
      <c r="C470" s="48"/>
      <c r="D470" s="48"/>
      <c r="E470" s="48"/>
      <c r="F470" s="48"/>
      <c r="G470" s="48"/>
      <c r="H470" s="48"/>
      <c r="I470" s="48"/>
      <c r="J470" s="48"/>
      <c r="K470" s="48"/>
      <c r="L470" s="48"/>
      <c r="M470" s="48"/>
      <c r="N470" s="48"/>
    </row>
    <row r="471" spans="1:14" s="50" customFormat="1" x14ac:dyDescent="0.3">
      <c r="A471" s="47"/>
      <c r="B471" s="48"/>
      <c r="C471" s="48"/>
      <c r="D471" s="48"/>
      <c r="E471" s="48"/>
      <c r="F471" s="48"/>
      <c r="G471" s="48"/>
      <c r="H471" s="48"/>
      <c r="I471" s="48"/>
      <c r="J471" s="48"/>
      <c r="K471" s="48"/>
      <c r="L471" s="48"/>
      <c r="M471" s="48"/>
      <c r="N471" s="48"/>
    </row>
    <row r="472" spans="1:14" s="50" customFormat="1" x14ac:dyDescent="0.3">
      <c r="A472" s="47"/>
      <c r="B472" s="48"/>
      <c r="C472" s="48"/>
      <c r="D472" s="48"/>
      <c r="E472" s="48"/>
      <c r="F472" s="48"/>
      <c r="G472" s="48"/>
      <c r="H472" s="48"/>
      <c r="I472" s="48"/>
      <c r="J472" s="48"/>
      <c r="K472" s="48"/>
      <c r="L472" s="48"/>
      <c r="M472" s="48"/>
      <c r="N472" s="48"/>
    </row>
    <row r="473" spans="1:14" s="50" customFormat="1" x14ac:dyDescent="0.3">
      <c r="A473" s="47"/>
      <c r="B473" s="48"/>
      <c r="C473" s="48"/>
      <c r="D473" s="48"/>
      <c r="E473" s="48"/>
      <c r="F473" s="48"/>
      <c r="G473" s="48"/>
      <c r="H473" s="48"/>
      <c r="I473" s="48"/>
      <c r="J473" s="48"/>
      <c r="K473" s="48"/>
      <c r="L473" s="48"/>
      <c r="M473" s="48"/>
      <c r="N473" s="48"/>
    </row>
    <row r="474" spans="1:14" s="50" customFormat="1" x14ac:dyDescent="0.3">
      <c r="A474" s="47"/>
      <c r="B474" s="48"/>
      <c r="C474" s="48"/>
      <c r="D474" s="48"/>
      <c r="E474" s="48"/>
      <c r="F474" s="48"/>
      <c r="G474" s="48"/>
      <c r="H474" s="48"/>
      <c r="I474" s="48"/>
      <c r="J474" s="48"/>
      <c r="K474" s="48"/>
      <c r="L474" s="48"/>
      <c r="M474" s="48"/>
      <c r="N474" s="48"/>
    </row>
    <row r="475" spans="1:14" s="50" customFormat="1" x14ac:dyDescent="0.3">
      <c r="A475" s="47"/>
      <c r="B475" s="48"/>
      <c r="C475" s="48"/>
      <c r="D475" s="48"/>
      <c r="E475" s="48"/>
      <c r="F475" s="48"/>
      <c r="G475" s="48"/>
      <c r="H475" s="48"/>
      <c r="I475" s="48"/>
      <c r="J475" s="48"/>
      <c r="K475" s="48"/>
      <c r="L475" s="48"/>
      <c r="M475" s="48"/>
      <c r="N475" s="48"/>
    </row>
    <row r="476" spans="1:14" s="50" customFormat="1" x14ac:dyDescent="0.3">
      <c r="A476" s="47"/>
      <c r="B476" s="48"/>
      <c r="C476" s="48"/>
      <c r="D476" s="48"/>
      <c r="E476" s="48"/>
      <c r="F476" s="48"/>
      <c r="G476" s="48"/>
      <c r="H476" s="48"/>
      <c r="I476" s="48"/>
      <c r="J476" s="48"/>
      <c r="K476" s="48"/>
      <c r="L476" s="48"/>
      <c r="M476" s="48"/>
      <c r="N476" s="48"/>
    </row>
    <row r="477" spans="1:14" s="50" customFormat="1" x14ac:dyDescent="0.3">
      <c r="A477" s="47"/>
      <c r="B477" s="48"/>
      <c r="C477" s="48"/>
      <c r="D477" s="48"/>
      <c r="E477" s="48"/>
      <c r="F477" s="48"/>
      <c r="G477" s="48"/>
      <c r="H477" s="48"/>
      <c r="I477" s="48"/>
      <c r="J477" s="48"/>
      <c r="K477" s="48"/>
      <c r="L477" s="48"/>
      <c r="M477" s="48"/>
      <c r="N477" s="48"/>
    </row>
    <row r="478" spans="1:14" s="50" customFormat="1" x14ac:dyDescent="0.3">
      <c r="A478" s="47"/>
      <c r="B478" s="48"/>
      <c r="C478" s="48"/>
      <c r="D478" s="48"/>
      <c r="E478" s="48"/>
      <c r="F478" s="48"/>
      <c r="G478" s="48"/>
      <c r="H478" s="48"/>
      <c r="I478" s="48"/>
      <c r="J478" s="48"/>
      <c r="K478" s="48"/>
      <c r="L478" s="48"/>
      <c r="M478" s="48"/>
      <c r="N478" s="48"/>
    </row>
    <row r="479" spans="1:14" s="50" customFormat="1" x14ac:dyDescent="0.3">
      <c r="A479" s="47"/>
      <c r="B479" s="48"/>
      <c r="C479" s="48"/>
      <c r="D479" s="48"/>
      <c r="E479" s="48"/>
      <c r="F479" s="48"/>
      <c r="G479" s="48"/>
      <c r="H479" s="48"/>
      <c r="I479" s="48"/>
      <c r="J479" s="48"/>
      <c r="K479" s="48"/>
      <c r="L479" s="48"/>
      <c r="M479" s="48"/>
      <c r="N479" s="48"/>
    </row>
    <row r="480" spans="1:14" s="50" customFormat="1" x14ac:dyDescent="0.3">
      <c r="A480" s="47"/>
      <c r="B480" s="48"/>
      <c r="C480" s="48"/>
      <c r="D480" s="48"/>
      <c r="E480" s="48"/>
      <c r="F480" s="48"/>
      <c r="G480" s="48"/>
      <c r="H480" s="48"/>
      <c r="I480" s="48"/>
      <c r="J480" s="48"/>
      <c r="K480" s="48"/>
      <c r="L480" s="48"/>
      <c r="M480" s="48"/>
      <c r="N480" s="48"/>
    </row>
    <row r="481" spans="1:14" s="50" customFormat="1" x14ac:dyDescent="0.3">
      <c r="A481" s="47"/>
      <c r="B481" s="48"/>
      <c r="C481" s="48"/>
      <c r="D481" s="48"/>
      <c r="E481" s="48"/>
      <c r="F481" s="48"/>
      <c r="G481" s="48"/>
      <c r="H481" s="48"/>
      <c r="I481" s="48"/>
      <c r="J481" s="48"/>
      <c r="K481" s="48"/>
      <c r="L481" s="48"/>
      <c r="M481" s="48"/>
      <c r="N481" s="48"/>
    </row>
    <row r="482" spans="1:14" s="50" customFormat="1" x14ac:dyDescent="0.3">
      <c r="A482" s="47"/>
      <c r="B482" s="48"/>
      <c r="C482" s="48"/>
      <c r="D482" s="48"/>
      <c r="E482" s="48"/>
      <c r="F482" s="48"/>
      <c r="G482" s="48"/>
      <c r="H482" s="48"/>
      <c r="I482" s="48"/>
      <c r="J482" s="48"/>
      <c r="K482" s="48"/>
      <c r="L482" s="48"/>
      <c r="M482" s="48"/>
      <c r="N482" s="48"/>
    </row>
    <row r="483" spans="1:14" s="50" customFormat="1" x14ac:dyDescent="0.3">
      <c r="A483" s="47"/>
      <c r="B483" s="48"/>
      <c r="C483" s="48"/>
      <c r="D483" s="48"/>
      <c r="E483" s="48"/>
      <c r="F483" s="48"/>
      <c r="G483" s="48"/>
      <c r="H483" s="48"/>
      <c r="I483" s="48"/>
      <c r="J483" s="48"/>
      <c r="K483" s="48"/>
      <c r="L483" s="48"/>
      <c r="M483" s="48"/>
      <c r="N483" s="48"/>
    </row>
    <row r="484" spans="1:14" s="50" customFormat="1" x14ac:dyDescent="0.3">
      <c r="A484" s="47"/>
      <c r="B484" s="48"/>
      <c r="C484" s="48"/>
      <c r="D484" s="48"/>
      <c r="E484" s="48"/>
      <c r="F484" s="48"/>
      <c r="G484" s="48"/>
      <c r="H484" s="48"/>
      <c r="I484" s="48"/>
      <c r="J484" s="48"/>
      <c r="K484" s="48"/>
      <c r="L484" s="48"/>
      <c r="M484" s="48"/>
      <c r="N484" s="48"/>
    </row>
    <row r="485" spans="1:14" s="50" customFormat="1" x14ac:dyDescent="0.3">
      <c r="A485" s="47"/>
      <c r="B485" s="48"/>
      <c r="C485" s="48"/>
      <c r="D485" s="48"/>
      <c r="E485" s="48"/>
      <c r="F485" s="48"/>
      <c r="G485" s="48"/>
      <c r="H485" s="48"/>
      <c r="I485" s="48"/>
      <c r="J485" s="48"/>
      <c r="K485" s="48"/>
      <c r="L485" s="48"/>
      <c r="M485" s="48"/>
      <c r="N485" s="48"/>
    </row>
    <row r="486" spans="1:14" s="50" customFormat="1" x14ac:dyDescent="0.3">
      <c r="A486" s="47"/>
      <c r="B486" s="48"/>
      <c r="C486" s="48"/>
      <c r="D486" s="48"/>
      <c r="E486" s="48"/>
      <c r="F486" s="48"/>
      <c r="G486" s="48"/>
      <c r="H486" s="48"/>
      <c r="I486" s="48"/>
      <c r="J486" s="48"/>
      <c r="K486" s="48"/>
      <c r="L486" s="48"/>
      <c r="M486" s="48"/>
      <c r="N486" s="48"/>
    </row>
    <row r="487" spans="1:14" s="50" customFormat="1" x14ac:dyDescent="0.3">
      <c r="A487" s="47"/>
      <c r="B487" s="48"/>
      <c r="C487" s="48"/>
      <c r="D487" s="48"/>
      <c r="E487" s="48"/>
      <c r="F487" s="48"/>
      <c r="G487" s="48"/>
      <c r="H487" s="48"/>
      <c r="I487" s="48"/>
      <c r="J487" s="48"/>
      <c r="K487" s="48"/>
      <c r="L487" s="48"/>
      <c r="M487" s="48"/>
      <c r="N487" s="48"/>
    </row>
    <row r="488" spans="1:14" s="50" customFormat="1" x14ac:dyDescent="0.3">
      <c r="A488" s="47"/>
      <c r="B488" s="48"/>
      <c r="C488" s="48"/>
      <c r="D488" s="48"/>
      <c r="E488" s="48"/>
      <c r="F488" s="48"/>
      <c r="G488" s="48"/>
      <c r="H488" s="48"/>
      <c r="I488" s="48"/>
      <c r="J488" s="48"/>
      <c r="K488" s="48"/>
      <c r="L488" s="48"/>
      <c r="M488" s="48"/>
      <c r="N488" s="48"/>
    </row>
    <row r="489" spans="1:14" s="50" customFormat="1" x14ac:dyDescent="0.3">
      <c r="A489" s="47"/>
      <c r="B489" s="48"/>
      <c r="C489" s="48"/>
      <c r="D489" s="48"/>
      <c r="E489" s="48"/>
      <c r="F489" s="48"/>
      <c r="G489" s="48"/>
      <c r="H489" s="48"/>
      <c r="I489" s="48"/>
      <c r="J489" s="48"/>
      <c r="K489" s="48"/>
      <c r="L489" s="48"/>
      <c r="M489" s="48"/>
      <c r="N489" s="48"/>
    </row>
    <row r="490" spans="1:14" s="50" customFormat="1" x14ac:dyDescent="0.3">
      <c r="A490" s="47"/>
      <c r="B490" s="48"/>
      <c r="C490" s="48"/>
      <c r="D490" s="48"/>
      <c r="E490" s="48"/>
      <c r="F490" s="48"/>
      <c r="G490" s="48"/>
      <c r="H490" s="48"/>
      <c r="I490" s="48"/>
      <c r="J490" s="48"/>
      <c r="K490" s="48"/>
      <c r="L490" s="48"/>
      <c r="M490" s="48"/>
      <c r="N490" s="48"/>
    </row>
    <row r="491" spans="1:14" s="50" customFormat="1" x14ac:dyDescent="0.3">
      <c r="A491" s="47"/>
      <c r="B491" s="48"/>
      <c r="C491" s="48"/>
      <c r="D491" s="48"/>
      <c r="E491" s="48"/>
      <c r="F491" s="48"/>
      <c r="G491" s="48"/>
      <c r="H491" s="48"/>
      <c r="I491" s="48"/>
      <c r="J491" s="48"/>
      <c r="K491" s="48"/>
      <c r="L491" s="48"/>
      <c r="M491" s="48"/>
      <c r="N491" s="48"/>
    </row>
    <row r="492" spans="1:14" s="50" customFormat="1" x14ac:dyDescent="0.3">
      <c r="A492" s="47"/>
      <c r="B492" s="48"/>
      <c r="C492" s="48"/>
      <c r="D492" s="48"/>
      <c r="E492" s="48"/>
      <c r="F492" s="48"/>
      <c r="G492" s="48"/>
      <c r="H492" s="48"/>
      <c r="I492" s="48"/>
      <c r="J492" s="48"/>
      <c r="K492" s="48"/>
      <c r="L492" s="48"/>
      <c r="M492" s="48"/>
      <c r="N492" s="48"/>
    </row>
    <row r="493" spans="1:14" s="50" customFormat="1" x14ac:dyDescent="0.3">
      <c r="A493" s="47"/>
      <c r="B493" s="48"/>
      <c r="C493" s="48"/>
      <c r="D493" s="48"/>
      <c r="E493" s="48"/>
      <c r="F493" s="48"/>
      <c r="G493" s="48"/>
      <c r="H493" s="48"/>
      <c r="I493" s="48"/>
      <c r="J493" s="48"/>
      <c r="K493" s="48"/>
      <c r="L493" s="48"/>
      <c r="M493" s="48"/>
      <c r="N493" s="48"/>
    </row>
    <row r="494" spans="1:14" s="50" customFormat="1" x14ac:dyDescent="0.3">
      <c r="A494" s="47"/>
      <c r="B494" s="48"/>
      <c r="C494" s="48"/>
      <c r="D494" s="48"/>
      <c r="E494" s="48"/>
      <c r="F494" s="48"/>
      <c r="G494" s="48"/>
      <c r="H494" s="48"/>
      <c r="I494" s="48"/>
      <c r="J494" s="48"/>
      <c r="K494" s="48"/>
      <c r="L494" s="48"/>
      <c r="M494" s="48"/>
      <c r="N494" s="48"/>
    </row>
    <row r="495" spans="1:14" s="50" customFormat="1" x14ac:dyDescent="0.3">
      <c r="A495" s="47"/>
      <c r="B495" s="48"/>
      <c r="C495" s="48"/>
      <c r="D495" s="48"/>
      <c r="E495" s="48"/>
      <c r="F495" s="48"/>
      <c r="G495" s="48"/>
      <c r="H495" s="48"/>
      <c r="I495" s="48"/>
      <c r="J495" s="48"/>
      <c r="K495" s="48"/>
      <c r="L495" s="48"/>
      <c r="M495" s="48"/>
      <c r="N495" s="48"/>
    </row>
    <row r="496" spans="1:14" s="50" customFormat="1" x14ac:dyDescent="0.3">
      <c r="A496" s="47"/>
      <c r="B496" s="48"/>
      <c r="C496" s="48"/>
      <c r="D496" s="48"/>
      <c r="E496" s="48"/>
      <c r="F496" s="48"/>
      <c r="G496" s="48"/>
      <c r="H496" s="48"/>
      <c r="I496" s="48"/>
      <c r="J496" s="48"/>
      <c r="K496" s="48"/>
      <c r="L496" s="48"/>
      <c r="M496" s="48"/>
      <c r="N496" s="48"/>
    </row>
    <row r="497" spans="1:14" s="50" customFormat="1" x14ac:dyDescent="0.3">
      <c r="A497" s="47"/>
      <c r="B497" s="48"/>
      <c r="C497" s="48"/>
      <c r="D497" s="48"/>
      <c r="E497" s="48"/>
      <c r="F497" s="48"/>
      <c r="G497" s="48"/>
      <c r="H497" s="48"/>
      <c r="I497" s="48"/>
      <c r="J497" s="48"/>
      <c r="K497" s="48"/>
      <c r="L497" s="48"/>
      <c r="M497" s="48"/>
      <c r="N497" s="48"/>
    </row>
    <row r="498" spans="1:14" s="50" customFormat="1" x14ac:dyDescent="0.3">
      <c r="A498" s="47"/>
      <c r="B498" s="48"/>
      <c r="C498" s="48"/>
      <c r="D498" s="48"/>
      <c r="E498" s="48"/>
      <c r="F498" s="48"/>
      <c r="G498" s="48"/>
      <c r="H498" s="48"/>
      <c r="I498" s="48"/>
      <c r="J498" s="48"/>
      <c r="K498" s="48"/>
      <c r="L498" s="48"/>
      <c r="M498" s="48"/>
      <c r="N498" s="48"/>
    </row>
    <row r="499" spans="1:14" s="50" customFormat="1" x14ac:dyDescent="0.3">
      <c r="A499" s="47"/>
      <c r="B499" s="48"/>
      <c r="C499" s="48"/>
      <c r="D499" s="48"/>
      <c r="E499" s="48"/>
      <c r="F499" s="48"/>
      <c r="G499" s="48"/>
      <c r="H499" s="48"/>
      <c r="I499" s="48"/>
      <c r="J499" s="48"/>
      <c r="K499" s="48"/>
      <c r="L499" s="48"/>
      <c r="M499" s="48"/>
      <c r="N499" s="48"/>
    </row>
    <row r="500" spans="1:14" s="50" customFormat="1" x14ac:dyDescent="0.3">
      <c r="A500" s="47"/>
      <c r="B500" s="48"/>
      <c r="C500" s="48"/>
      <c r="D500" s="48"/>
      <c r="E500" s="48"/>
      <c r="F500" s="48"/>
      <c r="G500" s="48"/>
      <c r="H500" s="48"/>
      <c r="I500" s="48"/>
      <c r="J500" s="48"/>
      <c r="K500" s="48"/>
      <c r="L500" s="48"/>
      <c r="M500" s="48"/>
      <c r="N500" s="48"/>
    </row>
    <row r="501" spans="1:14" s="50" customFormat="1" x14ac:dyDescent="0.3">
      <c r="A501" s="47"/>
      <c r="B501" s="48"/>
      <c r="C501" s="48"/>
      <c r="D501" s="48"/>
      <c r="E501" s="48"/>
      <c r="F501" s="48"/>
      <c r="G501" s="48"/>
      <c r="H501" s="48"/>
      <c r="I501" s="48"/>
      <c r="J501" s="48"/>
      <c r="K501" s="48"/>
      <c r="L501" s="48"/>
      <c r="M501" s="48"/>
      <c r="N501" s="48"/>
    </row>
    <row r="502" spans="1:14" s="50" customFormat="1" x14ac:dyDescent="0.3">
      <c r="A502" s="47"/>
      <c r="B502" s="48"/>
      <c r="C502" s="48"/>
      <c r="D502" s="48"/>
      <c r="E502" s="48"/>
      <c r="F502" s="48"/>
      <c r="G502" s="48"/>
      <c r="H502" s="48"/>
      <c r="I502" s="48"/>
      <c r="J502" s="48"/>
      <c r="K502" s="48"/>
      <c r="L502" s="48"/>
      <c r="M502" s="48"/>
      <c r="N502" s="48"/>
    </row>
    <row r="503" spans="1:14" s="50" customFormat="1" x14ac:dyDescent="0.3">
      <c r="A503" s="47"/>
      <c r="B503" s="48"/>
      <c r="C503" s="48"/>
      <c r="D503" s="48"/>
      <c r="E503" s="48"/>
      <c r="F503" s="48"/>
      <c r="G503" s="48"/>
      <c r="H503" s="48"/>
      <c r="I503" s="48"/>
      <c r="J503" s="48"/>
      <c r="K503" s="48"/>
      <c r="L503" s="48"/>
      <c r="M503" s="48"/>
      <c r="N503" s="48"/>
    </row>
    <row r="504" spans="1:14" s="50" customFormat="1" x14ac:dyDescent="0.3">
      <c r="A504" s="47"/>
      <c r="B504" s="48"/>
      <c r="C504" s="48"/>
      <c r="D504" s="48"/>
      <c r="E504" s="48"/>
      <c r="F504" s="48"/>
      <c r="G504" s="48"/>
      <c r="H504" s="48"/>
      <c r="I504" s="48"/>
      <c r="J504" s="48"/>
      <c r="K504" s="48"/>
      <c r="L504" s="48"/>
      <c r="M504" s="48"/>
      <c r="N504" s="48"/>
    </row>
    <row r="505" spans="1:14" s="50" customFormat="1" x14ac:dyDescent="0.3">
      <c r="A505" s="47"/>
      <c r="B505" s="48"/>
      <c r="C505" s="48"/>
      <c r="D505" s="48"/>
      <c r="E505" s="48"/>
      <c r="F505" s="48"/>
      <c r="G505" s="48"/>
      <c r="H505" s="48"/>
      <c r="I505" s="48"/>
      <c r="J505" s="48"/>
      <c r="K505" s="48"/>
      <c r="L505" s="48"/>
      <c r="M505" s="48"/>
      <c r="N505" s="48"/>
    </row>
    <row r="506" spans="1:14" s="50" customFormat="1" x14ac:dyDescent="0.3">
      <c r="A506" s="47"/>
      <c r="B506" s="48"/>
      <c r="C506" s="48"/>
      <c r="D506" s="48"/>
      <c r="E506" s="48"/>
      <c r="F506" s="48"/>
      <c r="G506" s="48"/>
      <c r="H506" s="48"/>
      <c r="I506" s="48"/>
      <c r="J506" s="48"/>
      <c r="K506" s="48"/>
      <c r="L506" s="48"/>
      <c r="M506" s="48"/>
      <c r="N506" s="48"/>
    </row>
    <row r="507" spans="1:14" s="50" customFormat="1" x14ac:dyDescent="0.3">
      <c r="A507" s="47"/>
      <c r="B507" s="48"/>
      <c r="C507" s="48"/>
      <c r="D507" s="48"/>
      <c r="E507" s="48"/>
      <c r="F507" s="48"/>
      <c r="G507" s="48"/>
      <c r="H507" s="48"/>
      <c r="I507" s="48"/>
      <c r="J507" s="48"/>
      <c r="K507" s="48"/>
      <c r="L507" s="48"/>
      <c r="M507" s="48"/>
      <c r="N507" s="48"/>
    </row>
    <row r="508" spans="1:14" s="50" customFormat="1" x14ac:dyDescent="0.3">
      <c r="A508" s="47"/>
      <c r="B508" s="48"/>
      <c r="C508" s="48"/>
      <c r="D508" s="48"/>
      <c r="E508" s="48"/>
      <c r="F508" s="48"/>
      <c r="G508" s="48"/>
      <c r="H508" s="48"/>
      <c r="I508" s="48"/>
      <c r="J508" s="48"/>
      <c r="K508" s="48"/>
      <c r="L508" s="48"/>
      <c r="M508" s="48"/>
      <c r="N508" s="48"/>
    </row>
    <row r="509" spans="1:14" s="50" customFormat="1" x14ac:dyDescent="0.3">
      <c r="A509" s="47"/>
      <c r="B509" s="48"/>
      <c r="C509" s="48"/>
      <c r="D509" s="48"/>
      <c r="E509" s="48"/>
      <c r="F509" s="48"/>
      <c r="G509" s="48"/>
      <c r="H509" s="48"/>
      <c r="I509" s="48"/>
      <c r="J509" s="48"/>
      <c r="K509" s="48"/>
      <c r="L509" s="48"/>
      <c r="M509" s="48"/>
      <c r="N509" s="48"/>
    </row>
    <row r="510" spans="1:14" s="50" customFormat="1" x14ac:dyDescent="0.3">
      <c r="A510" s="47"/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</row>
    <row r="511" spans="1:14" s="50" customFormat="1" x14ac:dyDescent="0.3">
      <c r="A511" s="47"/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</row>
    <row r="512" spans="1:14" s="50" customFormat="1" x14ac:dyDescent="0.3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8"/>
    </row>
    <row r="513" spans="1:14" s="50" customFormat="1" x14ac:dyDescent="0.3">
      <c r="A513" s="47"/>
      <c r="B513" s="48"/>
      <c r="C513" s="48"/>
      <c r="D513" s="48"/>
      <c r="E513" s="48"/>
      <c r="F513" s="48"/>
      <c r="G513" s="48"/>
      <c r="H513" s="48"/>
      <c r="I513" s="48"/>
      <c r="J513" s="48"/>
      <c r="K513" s="48"/>
      <c r="L513" s="48"/>
      <c r="M513" s="48"/>
      <c r="N513" s="48"/>
    </row>
    <row r="514" spans="1:14" s="50" customFormat="1" x14ac:dyDescent="0.3">
      <c r="A514" s="47"/>
      <c r="B514" s="48"/>
      <c r="C514" s="48"/>
      <c r="D514" s="48"/>
      <c r="E514" s="48"/>
      <c r="F514" s="48"/>
      <c r="G514" s="48"/>
      <c r="H514" s="48"/>
      <c r="I514" s="48"/>
      <c r="J514" s="48"/>
      <c r="K514" s="48"/>
      <c r="L514" s="48"/>
      <c r="M514" s="48"/>
      <c r="N514" s="48"/>
    </row>
    <row r="515" spans="1:14" s="50" customFormat="1" x14ac:dyDescent="0.3">
      <c r="A515" s="47"/>
      <c r="B515" s="48"/>
      <c r="C515" s="48"/>
      <c r="D515" s="48"/>
      <c r="E515" s="48"/>
      <c r="F515" s="48"/>
      <c r="G515" s="48"/>
      <c r="H515" s="48"/>
      <c r="I515" s="48"/>
      <c r="J515" s="48"/>
      <c r="K515" s="48"/>
      <c r="L515" s="48"/>
      <c r="M515" s="48"/>
      <c r="N515" s="48"/>
    </row>
    <row r="516" spans="1:14" s="50" customFormat="1" x14ac:dyDescent="0.3">
      <c r="A516" s="47"/>
      <c r="B516" s="48"/>
      <c r="C516" s="48"/>
      <c r="D516" s="48"/>
      <c r="E516" s="48"/>
      <c r="F516" s="48"/>
      <c r="G516" s="48"/>
      <c r="H516" s="48"/>
      <c r="I516" s="48"/>
      <c r="J516" s="48"/>
      <c r="K516" s="48"/>
      <c r="L516" s="48"/>
      <c r="M516" s="48"/>
      <c r="N516" s="48"/>
    </row>
    <row r="517" spans="1:14" s="50" customFormat="1" x14ac:dyDescent="0.3">
      <c r="A517" s="47"/>
      <c r="B517" s="48"/>
      <c r="C517" s="48"/>
      <c r="D517" s="48"/>
      <c r="E517" s="48"/>
      <c r="F517" s="48"/>
      <c r="G517" s="48"/>
      <c r="H517" s="48"/>
      <c r="I517" s="48"/>
      <c r="J517" s="48"/>
      <c r="K517" s="48"/>
      <c r="L517" s="48"/>
      <c r="M517" s="48"/>
      <c r="N517" s="48"/>
    </row>
    <row r="518" spans="1:14" s="50" customFormat="1" x14ac:dyDescent="0.3">
      <c r="A518" s="47"/>
      <c r="B518" s="48"/>
      <c r="C518" s="48"/>
      <c r="D518" s="48"/>
      <c r="E518" s="48"/>
      <c r="F518" s="48"/>
      <c r="G518" s="48"/>
      <c r="H518" s="48"/>
      <c r="I518" s="48"/>
      <c r="J518" s="48"/>
      <c r="K518" s="48"/>
      <c r="L518" s="48"/>
      <c r="M518" s="48"/>
      <c r="N518" s="48"/>
    </row>
    <row r="519" spans="1:14" s="50" customFormat="1" x14ac:dyDescent="0.3">
      <c r="A519" s="47"/>
      <c r="B519" s="48"/>
      <c r="C519" s="48"/>
      <c r="D519" s="48"/>
      <c r="E519" s="48"/>
      <c r="F519" s="48"/>
      <c r="G519" s="48"/>
      <c r="H519" s="48"/>
      <c r="I519" s="48"/>
      <c r="J519" s="48"/>
      <c r="K519" s="48"/>
      <c r="L519" s="48"/>
      <c r="M519" s="48"/>
      <c r="N519" s="48"/>
    </row>
    <row r="520" spans="1:14" s="50" customFormat="1" x14ac:dyDescent="0.3">
      <c r="A520" s="47"/>
      <c r="B520" s="48"/>
      <c r="C520" s="48"/>
      <c r="D520" s="48"/>
      <c r="E520" s="48"/>
      <c r="F520" s="48"/>
      <c r="G520" s="48"/>
      <c r="H520" s="48"/>
      <c r="I520" s="48"/>
      <c r="J520" s="48"/>
      <c r="K520" s="48"/>
      <c r="L520" s="48"/>
      <c r="M520" s="48"/>
      <c r="N520" s="48"/>
    </row>
    <row r="521" spans="1:14" s="50" customFormat="1" x14ac:dyDescent="0.3">
      <c r="A521" s="47"/>
      <c r="B521" s="48"/>
      <c r="C521" s="48"/>
      <c r="D521" s="48"/>
      <c r="E521" s="48"/>
      <c r="F521" s="48"/>
      <c r="G521" s="48"/>
      <c r="H521" s="48"/>
      <c r="I521" s="48"/>
      <c r="J521" s="48"/>
      <c r="K521" s="48"/>
      <c r="L521" s="48"/>
      <c r="M521" s="48"/>
      <c r="N521" s="48"/>
    </row>
    <row r="522" spans="1:14" s="50" customFormat="1" x14ac:dyDescent="0.3">
      <c r="A522" s="47"/>
      <c r="B522" s="48"/>
      <c r="C522" s="48"/>
      <c r="D522" s="48"/>
      <c r="E522" s="48"/>
      <c r="F522" s="48"/>
      <c r="G522" s="48"/>
      <c r="H522" s="48"/>
      <c r="I522" s="48"/>
      <c r="J522" s="48"/>
      <c r="K522" s="48"/>
      <c r="L522" s="48"/>
      <c r="M522" s="48"/>
      <c r="N522" s="48"/>
    </row>
    <row r="523" spans="1:14" s="50" customFormat="1" x14ac:dyDescent="0.3">
      <c r="A523" s="47"/>
      <c r="B523" s="48"/>
      <c r="C523" s="48"/>
      <c r="D523" s="48"/>
      <c r="E523" s="48"/>
      <c r="F523" s="48"/>
      <c r="G523" s="48"/>
      <c r="H523" s="48"/>
      <c r="I523" s="48"/>
      <c r="J523" s="48"/>
      <c r="K523" s="48"/>
      <c r="L523" s="48"/>
      <c r="M523" s="48"/>
      <c r="N523" s="48"/>
    </row>
    <row r="524" spans="1:14" s="50" customFormat="1" x14ac:dyDescent="0.3">
      <c r="A524" s="47"/>
      <c r="B524" s="48"/>
      <c r="C524" s="48"/>
      <c r="D524" s="48"/>
      <c r="E524" s="48"/>
      <c r="F524" s="48"/>
      <c r="G524" s="48"/>
      <c r="H524" s="48"/>
      <c r="I524" s="48"/>
      <c r="J524" s="48"/>
      <c r="K524" s="48"/>
      <c r="L524" s="48"/>
      <c r="M524" s="48"/>
      <c r="N524" s="48"/>
    </row>
    <row r="525" spans="1:14" s="50" customFormat="1" x14ac:dyDescent="0.3">
      <c r="A525" s="47"/>
      <c r="B525" s="48"/>
      <c r="C525" s="48"/>
      <c r="D525" s="48"/>
      <c r="E525" s="48"/>
      <c r="F525" s="48"/>
      <c r="G525" s="48"/>
      <c r="H525" s="48"/>
      <c r="I525" s="48"/>
      <c r="J525" s="48"/>
      <c r="K525" s="48"/>
      <c r="L525" s="48"/>
      <c r="M525" s="48"/>
      <c r="N525" s="48"/>
    </row>
    <row r="526" spans="1:14" s="50" customFormat="1" x14ac:dyDescent="0.3">
      <c r="A526" s="47"/>
      <c r="B526" s="48"/>
      <c r="C526" s="48"/>
      <c r="D526" s="48"/>
      <c r="E526" s="48"/>
      <c r="F526" s="48"/>
      <c r="G526" s="48"/>
      <c r="H526" s="48"/>
      <c r="I526" s="48"/>
      <c r="J526" s="48"/>
      <c r="K526" s="48"/>
      <c r="L526" s="48"/>
      <c r="M526" s="48"/>
      <c r="N526" s="48"/>
    </row>
    <row r="527" spans="1:14" s="50" customFormat="1" x14ac:dyDescent="0.3">
      <c r="A527" s="47"/>
      <c r="B527" s="48"/>
      <c r="C527" s="48"/>
      <c r="D527" s="48"/>
      <c r="E527" s="48"/>
      <c r="F527" s="48"/>
      <c r="G527" s="48"/>
      <c r="H527" s="48"/>
      <c r="I527" s="48"/>
      <c r="J527" s="48"/>
      <c r="K527" s="48"/>
      <c r="L527" s="48"/>
      <c r="M527" s="48"/>
      <c r="N527" s="48"/>
    </row>
    <row r="528" spans="1:14" s="50" customFormat="1" x14ac:dyDescent="0.3">
      <c r="A528" s="47"/>
      <c r="B528" s="48"/>
      <c r="C528" s="48"/>
      <c r="D528" s="48"/>
      <c r="E528" s="48"/>
      <c r="F528" s="48"/>
      <c r="G528" s="48"/>
      <c r="H528" s="48"/>
      <c r="I528" s="48"/>
      <c r="J528" s="48"/>
      <c r="K528" s="48"/>
      <c r="L528" s="48"/>
      <c r="M528" s="48"/>
      <c r="N528" s="48"/>
    </row>
    <row r="529" spans="1:14" s="50" customFormat="1" x14ac:dyDescent="0.3">
      <c r="A529" s="47"/>
      <c r="B529" s="48"/>
      <c r="C529" s="48"/>
      <c r="D529" s="48"/>
      <c r="E529" s="48"/>
      <c r="F529" s="48"/>
      <c r="G529" s="48"/>
      <c r="H529" s="48"/>
      <c r="I529" s="48"/>
      <c r="J529" s="48"/>
      <c r="K529" s="48"/>
      <c r="L529" s="48"/>
      <c r="M529" s="48"/>
      <c r="N529" s="48"/>
    </row>
    <row r="530" spans="1:14" s="50" customFormat="1" x14ac:dyDescent="0.3">
      <c r="A530" s="47"/>
      <c r="B530" s="48"/>
      <c r="C530" s="48"/>
      <c r="D530" s="48"/>
      <c r="E530" s="48"/>
      <c r="F530" s="48"/>
      <c r="G530" s="48"/>
      <c r="H530" s="48"/>
      <c r="I530" s="48"/>
      <c r="J530" s="48"/>
      <c r="K530" s="48"/>
      <c r="L530" s="48"/>
      <c r="M530" s="48"/>
      <c r="N530" s="48"/>
    </row>
    <row r="531" spans="1:14" s="50" customFormat="1" x14ac:dyDescent="0.3">
      <c r="A531" s="47"/>
      <c r="B531" s="48"/>
      <c r="C531" s="48"/>
      <c r="D531" s="48"/>
      <c r="E531" s="48"/>
      <c r="F531" s="48"/>
      <c r="G531" s="48"/>
      <c r="H531" s="48"/>
      <c r="I531" s="48"/>
      <c r="J531" s="48"/>
      <c r="K531" s="48"/>
      <c r="L531" s="48"/>
      <c r="M531" s="48"/>
      <c r="N531" s="48"/>
    </row>
    <row r="532" spans="1:14" s="50" customFormat="1" x14ac:dyDescent="0.3">
      <c r="A532" s="47"/>
      <c r="B532" s="48"/>
      <c r="C532" s="48"/>
      <c r="D532" s="48"/>
      <c r="E532" s="48"/>
      <c r="F532" s="48"/>
      <c r="G532" s="48"/>
      <c r="H532" s="48"/>
      <c r="I532" s="48"/>
      <c r="J532" s="48"/>
      <c r="K532" s="48"/>
      <c r="L532" s="48"/>
      <c r="M532" s="48"/>
      <c r="N532" s="48"/>
    </row>
    <row r="533" spans="1:14" s="50" customFormat="1" x14ac:dyDescent="0.3">
      <c r="A533" s="47"/>
      <c r="B533" s="48"/>
      <c r="C533" s="48"/>
      <c r="D533" s="48"/>
      <c r="E533" s="48"/>
      <c r="F533" s="48"/>
      <c r="G533" s="48"/>
      <c r="H533" s="48"/>
      <c r="I533" s="48"/>
      <c r="J533" s="48"/>
      <c r="K533" s="48"/>
      <c r="L533" s="48"/>
      <c r="M533" s="48"/>
      <c r="N533" s="48"/>
    </row>
    <row r="534" spans="1:14" s="50" customFormat="1" x14ac:dyDescent="0.3">
      <c r="A534" s="47"/>
      <c r="B534" s="48"/>
      <c r="C534" s="48"/>
      <c r="D534" s="48"/>
      <c r="E534" s="48"/>
      <c r="F534" s="48"/>
      <c r="G534" s="48"/>
      <c r="H534" s="48"/>
      <c r="I534" s="48"/>
      <c r="J534" s="48"/>
      <c r="K534" s="48"/>
      <c r="L534" s="48"/>
      <c r="M534" s="48"/>
      <c r="N534" s="48"/>
    </row>
    <row r="535" spans="1:14" s="50" customFormat="1" x14ac:dyDescent="0.3">
      <c r="A535" s="47"/>
      <c r="B535" s="48"/>
      <c r="C535" s="48"/>
      <c r="D535" s="48"/>
      <c r="E535" s="48"/>
      <c r="F535" s="48"/>
      <c r="G535" s="48"/>
      <c r="H535" s="48"/>
      <c r="I535" s="48"/>
      <c r="J535" s="48"/>
      <c r="K535" s="48"/>
      <c r="L535" s="48"/>
      <c r="M535" s="48"/>
      <c r="N535" s="48"/>
    </row>
    <row r="536" spans="1:14" s="50" customFormat="1" x14ac:dyDescent="0.3">
      <c r="A536" s="47"/>
      <c r="B536" s="48"/>
      <c r="C536" s="48"/>
      <c r="D536" s="48"/>
      <c r="E536" s="48"/>
      <c r="F536" s="48"/>
      <c r="G536" s="48"/>
      <c r="H536" s="48"/>
      <c r="I536" s="48"/>
      <c r="J536" s="48"/>
      <c r="K536" s="48"/>
      <c r="L536" s="48"/>
      <c r="M536" s="48"/>
      <c r="N536" s="48"/>
    </row>
    <row r="537" spans="1:14" s="50" customFormat="1" x14ac:dyDescent="0.3">
      <c r="A537" s="47"/>
      <c r="B537" s="48"/>
      <c r="C537" s="48"/>
      <c r="D537" s="48"/>
      <c r="E537" s="48"/>
      <c r="F537" s="48"/>
      <c r="G537" s="48"/>
      <c r="H537" s="48"/>
      <c r="I537" s="48"/>
      <c r="J537" s="48"/>
      <c r="K537" s="48"/>
      <c r="L537" s="48"/>
      <c r="M537" s="48"/>
      <c r="N537" s="48"/>
    </row>
    <row r="538" spans="1:14" s="50" customFormat="1" x14ac:dyDescent="0.3">
      <c r="A538" s="47"/>
      <c r="B538" s="48"/>
      <c r="C538" s="48"/>
      <c r="D538" s="48"/>
      <c r="E538" s="48"/>
      <c r="F538" s="48"/>
      <c r="G538" s="48"/>
      <c r="H538" s="48"/>
      <c r="I538" s="48"/>
      <c r="J538" s="48"/>
      <c r="K538" s="48"/>
      <c r="L538" s="48"/>
      <c r="M538" s="48"/>
      <c r="N538" s="48"/>
    </row>
    <row r="539" spans="1:14" s="50" customFormat="1" x14ac:dyDescent="0.3">
      <c r="A539" s="47"/>
      <c r="B539" s="48"/>
      <c r="C539" s="48"/>
      <c r="D539" s="48"/>
      <c r="E539" s="48"/>
      <c r="F539" s="48"/>
      <c r="G539" s="48"/>
      <c r="H539" s="48"/>
      <c r="I539" s="48"/>
      <c r="J539" s="48"/>
      <c r="K539" s="48"/>
      <c r="L539" s="48"/>
      <c r="M539" s="48"/>
      <c r="N539" s="48"/>
    </row>
    <row r="540" spans="1:14" s="50" customFormat="1" x14ac:dyDescent="0.3">
      <c r="A540" s="47"/>
      <c r="B540" s="48"/>
      <c r="C540" s="48"/>
      <c r="D540" s="48"/>
      <c r="E540" s="48"/>
      <c r="F540" s="48"/>
      <c r="G540" s="48"/>
      <c r="H540" s="48"/>
      <c r="I540" s="48"/>
      <c r="J540" s="48"/>
      <c r="K540" s="48"/>
      <c r="L540" s="48"/>
      <c r="M540" s="48"/>
      <c r="N540" s="48"/>
    </row>
    <row r="541" spans="1:14" s="50" customFormat="1" x14ac:dyDescent="0.3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8"/>
    </row>
    <row r="542" spans="1:14" s="50" customFormat="1" x14ac:dyDescent="0.3">
      <c r="A542" s="47"/>
      <c r="B542" s="48"/>
      <c r="C542" s="48"/>
      <c r="D542" s="48"/>
      <c r="E542" s="48"/>
      <c r="F542" s="48"/>
      <c r="G542" s="48"/>
      <c r="H542" s="48"/>
      <c r="I542" s="48"/>
      <c r="J542" s="48"/>
      <c r="K542" s="48"/>
      <c r="L542" s="48"/>
      <c r="M542" s="48"/>
      <c r="N542" s="48"/>
    </row>
    <row r="543" spans="1:14" s="50" customFormat="1" x14ac:dyDescent="0.3">
      <c r="A543" s="47"/>
      <c r="B543" s="48"/>
      <c r="C543" s="48"/>
      <c r="D543" s="48"/>
      <c r="E543" s="48"/>
      <c r="F543" s="48"/>
      <c r="G543" s="48"/>
      <c r="H543" s="48"/>
      <c r="I543" s="48"/>
      <c r="J543" s="48"/>
      <c r="K543" s="48"/>
      <c r="L543" s="48"/>
      <c r="M543" s="48"/>
      <c r="N543" s="48"/>
    </row>
    <row r="544" spans="1:14" s="50" customFormat="1" x14ac:dyDescent="0.3">
      <c r="A544" s="47"/>
      <c r="B544" s="48"/>
      <c r="C544" s="48"/>
      <c r="D544" s="48"/>
      <c r="E544" s="48"/>
      <c r="F544" s="48"/>
      <c r="G544" s="48"/>
      <c r="H544" s="48"/>
      <c r="I544" s="48"/>
      <c r="J544" s="48"/>
      <c r="K544" s="48"/>
      <c r="L544" s="48"/>
      <c r="M544" s="48"/>
      <c r="N544" s="48"/>
    </row>
    <row r="545" spans="1:14" s="50" customFormat="1" x14ac:dyDescent="0.3">
      <c r="A545" s="47"/>
      <c r="B545" s="48"/>
      <c r="C545" s="48"/>
      <c r="D545" s="48"/>
      <c r="E545" s="48"/>
      <c r="F545" s="48"/>
      <c r="G545" s="48"/>
      <c r="H545" s="48"/>
      <c r="I545" s="48"/>
      <c r="J545" s="48"/>
      <c r="K545" s="48"/>
      <c r="L545" s="48"/>
      <c r="M545" s="48"/>
      <c r="N545" s="48"/>
    </row>
    <row r="546" spans="1:14" s="50" customFormat="1" x14ac:dyDescent="0.3">
      <c r="A546" s="47"/>
      <c r="B546" s="48"/>
      <c r="C546" s="48"/>
      <c r="D546" s="48"/>
      <c r="E546" s="48"/>
      <c r="F546" s="48"/>
      <c r="G546" s="48"/>
      <c r="H546" s="48"/>
      <c r="I546" s="48"/>
      <c r="J546" s="48"/>
      <c r="K546" s="48"/>
      <c r="L546" s="48"/>
      <c r="M546" s="48"/>
      <c r="N546" s="48"/>
    </row>
    <row r="547" spans="1:14" s="50" customFormat="1" x14ac:dyDescent="0.3">
      <c r="A547" s="47"/>
      <c r="B547" s="48"/>
      <c r="C547" s="48"/>
      <c r="D547" s="48"/>
      <c r="E547" s="48"/>
      <c r="F547" s="48"/>
      <c r="G547" s="48"/>
      <c r="H547" s="48"/>
      <c r="I547" s="48"/>
      <c r="J547" s="48"/>
      <c r="K547" s="48"/>
      <c r="L547" s="48"/>
      <c r="M547" s="48"/>
      <c r="N547" s="48"/>
    </row>
    <row r="548" spans="1:14" s="50" customFormat="1" x14ac:dyDescent="0.3">
      <c r="A548" s="47"/>
      <c r="B548" s="48"/>
      <c r="C548" s="48"/>
      <c r="D548" s="48"/>
      <c r="E548" s="48"/>
      <c r="F548" s="48"/>
      <c r="G548" s="48"/>
      <c r="H548" s="48"/>
      <c r="I548" s="48"/>
      <c r="J548" s="48"/>
      <c r="K548" s="48"/>
      <c r="L548" s="48"/>
      <c r="M548" s="48"/>
      <c r="N548" s="48"/>
    </row>
    <row r="549" spans="1:14" s="50" customFormat="1" x14ac:dyDescent="0.3">
      <c r="A549" s="47"/>
      <c r="B549" s="48"/>
      <c r="C549" s="48"/>
      <c r="D549" s="48"/>
      <c r="E549" s="48"/>
      <c r="F549" s="48"/>
      <c r="G549" s="48"/>
      <c r="H549" s="48"/>
      <c r="I549" s="48"/>
      <c r="J549" s="48"/>
      <c r="K549" s="48"/>
      <c r="L549" s="48"/>
      <c r="M549" s="48"/>
      <c r="N549" s="48"/>
    </row>
    <row r="550" spans="1:14" s="50" customFormat="1" x14ac:dyDescent="0.3">
      <c r="A550" s="47"/>
      <c r="B550" s="48"/>
      <c r="C550" s="48"/>
      <c r="D550" s="48"/>
      <c r="E550" s="48"/>
      <c r="F550" s="48"/>
      <c r="G550" s="48"/>
      <c r="H550" s="48"/>
      <c r="I550" s="48"/>
      <c r="J550" s="48"/>
      <c r="K550" s="48"/>
      <c r="L550" s="48"/>
      <c r="M550" s="48"/>
      <c r="N550" s="48"/>
    </row>
    <row r="551" spans="1:14" s="50" customFormat="1" x14ac:dyDescent="0.3">
      <c r="A551" s="47"/>
      <c r="B551" s="48"/>
      <c r="C551" s="48"/>
      <c r="D551" s="48"/>
      <c r="E551" s="48"/>
      <c r="F551" s="48"/>
      <c r="G551" s="48"/>
      <c r="H551" s="48"/>
      <c r="I551" s="48"/>
      <c r="J551" s="48"/>
      <c r="K551" s="48"/>
      <c r="L551" s="48"/>
      <c r="M551" s="48"/>
      <c r="N551" s="48"/>
    </row>
    <row r="552" spans="1:14" s="50" customFormat="1" x14ac:dyDescent="0.3">
      <c r="A552" s="47"/>
      <c r="B552" s="48"/>
      <c r="C552" s="48"/>
      <c r="D552" s="48"/>
      <c r="E552" s="48"/>
      <c r="F552" s="48"/>
      <c r="G552" s="48"/>
      <c r="H552" s="48"/>
      <c r="I552" s="48"/>
      <c r="J552" s="48"/>
      <c r="K552" s="48"/>
      <c r="L552" s="48"/>
      <c r="M552" s="48"/>
      <c r="N552" s="48"/>
    </row>
    <row r="553" spans="1:14" s="50" customFormat="1" x14ac:dyDescent="0.3">
      <c r="A553" s="47"/>
      <c r="B553" s="48"/>
      <c r="C553" s="48"/>
      <c r="D553" s="48"/>
      <c r="E553" s="48"/>
      <c r="F553" s="48"/>
      <c r="G553" s="48"/>
      <c r="H553" s="48"/>
      <c r="I553" s="48"/>
      <c r="J553" s="48"/>
      <c r="K553" s="48"/>
      <c r="L553" s="48"/>
      <c r="M553" s="48"/>
      <c r="N553" s="48"/>
    </row>
    <row r="554" spans="1:14" s="50" customFormat="1" x14ac:dyDescent="0.3">
      <c r="A554" s="47"/>
      <c r="B554" s="48"/>
      <c r="C554" s="48"/>
      <c r="D554" s="48"/>
      <c r="E554" s="48"/>
      <c r="F554" s="48"/>
      <c r="G554" s="48"/>
      <c r="H554" s="48"/>
      <c r="I554" s="48"/>
      <c r="J554" s="48"/>
      <c r="K554" s="48"/>
      <c r="L554" s="48"/>
      <c r="M554" s="48"/>
      <c r="N554" s="48"/>
    </row>
    <row r="555" spans="1:14" s="50" customFormat="1" x14ac:dyDescent="0.3">
      <c r="A555" s="47"/>
      <c r="B555" s="48"/>
      <c r="C555" s="48"/>
      <c r="D555" s="48"/>
      <c r="E555" s="48"/>
      <c r="F555" s="48"/>
      <c r="G555" s="48"/>
      <c r="H555" s="48"/>
      <c r="I555" s="48"/>
      <c r="J555" s="48"/>
      <c r="K555" s="48"/>
      <c r="L555" s="48"/>
      <c r="M555" s="48"/>
      <c r="N555" s="48"/>
    </row>
    <row r="556" spans="1:14" s="50" customFormat="1" x14ac:dyDescent="0.3">
      <c r="A556" s="47"/>
      <c r="B556" s="48"/>
      <c r="C556" s="48"/>
      <c r="D556" s="48"/>
      <c r="E556" s="48"/>
      <c r="F556" s="48"/>
      <c r="G556" s="48"/>
      <c r="H556" s="48"/>
      <c r="I556" s="48"/>
      <c r="J556" s="48"/>
      <c r="K556" s="48"/>
      <c r="L556" s="48"/>
      <c r="M556" s="48"/>
      <c r="N556" s="48"/>
    </row>
    <row r="557" spans="1:14" s="50" customFormat="1" x14ac:dyDescent="0.3">
      <c r="A557" s="47"/>
      <c r="B557" s="48"/>
      <c r="C557" s="48"/>
      <c r="D557" s="48"/>
      <c r="E557" s="48"/>
      <c r="F557" s="48"/>
      <c r="G557" s="48"/>
      <c r="H557" s="48"/>
      <c r="I557" s="48"/>
      <c r="J557" s="48"/>
      <c r="K557" s="48"/>
      <c r="L557" s="48"/>
      <c r="M557" s="48"/>
      <c r="N557" s="48"/>
    </row>
    <row r="558" spans="1:14" s="50" customFormat="1" x14ac:dyDescent="0.3">
      <c r="A558" s="47"/>
      <c r="B558" s="48"/>
      <c r="C558" s="48"/>
      <c r="D558" s="48"/>
      <c r="E558" s="48"/>
      <c r="F558" s="48"/>
      <c r="G558" s="48"/>
      <c r="H558" s="48"/>
      <c r="I558" s="48"/>
      <c r="J558" s="48"/>
      <c r="K558" s="48"/>
      <c r="L558" s="48"/>
      <c r="M558" s="48"/>
      <c r="N558" s="48"/>
    </row>
    <row r="559" spans="1:14" s="50" customFormat="1" x14ac:dyDescent="0.3">
      <c r="A559" s="47"/>
      <c r="B559" s="48"/>
      <c r="C559" s="48"/>
      <c r="D559" s="48"/>
      <c r="E559" s="48"/>
      <c r="F559" s="48"/>
      <c r="G559" s="48"/>
      <c r="H559" s="48"/>
      <c r="I559" s="48"/>
      <c r="J559" s="48"/>
      <c r="K559" s="48"/>
      <c r="L559" s="48"/>
      <c r="M559" s="48"/>
      <c r="N559" s="48"/>
    </row>
    <row r="560" spans="1:14" s="50" customFormat="1" x14ac:dyDescent="0.3">
      <c r="A560" s="47"/>
      <c r="B560" s="48"/>
      <c r="C560" s="48"/>
      <c r="D560" s="48"/>
      <c r="E560" s="48"/>
      <c r="F560" s="48"/>
      <c r="G560" s="48"/>
      <c r="H560" s="48"/>
      <c r="I560" s="48"/>
      <c r="J560" s="48"/>
      <c r="K560" s="48"/>
      <c r="L560" s="48"/>
      <c r="M560" s="48"/>
      <c r="N560" s="48"/>
    </row>
    <row r="561" spans="1:14" s="50" customFormat="1" x14ac:dyDescent="0.3">
      <c r="A561" s="47"/>
      <c r="B561" s="48"/>
      <c r="C561" s="48"/>
      <c r="D561" s="48"/>
      <c r="E561" s="48"/>
      <c r="F561" s="48"/>
      <c r="G561" s="48"/>
      <c r="H561" s="48"/>
      <c r="I561" s="48"/>
      <c r="J561" s="48"/>
      <c r="K561" s="48"/>
      <c r="L561" s="48"/>
      <c r="M561" s="48"/>
      <c r="N561" s="48"/>
    </row>
    <row r="562" spans="1:14" s="50" customFormat="1" x14ac:dyDescent="0.3">
      <c r="A562" s="47"/>
      <c r="B562" s="48"/>
      <c r="C562" s="48"/>
      <c r="D562" s="48"/>
      <c r="E562" s="48"/>
      <c r="F562" s="48"/>
      <c r="G562" s="48"/>
      <c r="H562" s="48"/>
      <c r="I562" s="48"/>
      <c r="J562" s="48"/>
      <c r="K562" s="48"/>
      <c r="L562" s="48"/>
      <c r="M562" s="48"/>
      <c r="N562" s="48"/>
    </row>
    <row r="563" spans="1:14" s="50" customFormat="1" x14ac:dyDescent="0.3">
      <c r="A563" s="47"/>
      <c r="B563" s="48"/>
      <c r="C563" s="48"/>
      <c r="D563" s="48"/>
      <c r="E563" s="48"/>
      <c r="F563" s="48"/>
      <c r="G563" s="48"/>
      <c r="H563" s="48"/>
      <c r="I563" s="48"/>
      <c r="J563" s="48"/>
      <c r="K563" s="48"/>
      <c r="L563" s="48"/>
      <c r="M563" s="48"/>
      <c r="N563" s="48"/>
    </row>
    <row r="564" spans="1:14" s="50" customFormat="1" x14ac:dyDescent="0.3">
      <c r="A564" s="47"/>
      <c r="B564" s="48"/>
      <c r="C564" s="48"/>
      <c r="D564" s="48"/>
      <c r="E564" s="48"/>
      <c r="F564" s="48"/>
      <c r="G564" s="48"/>
      <c r="H564" s="48"/>
      <c r="I564" s="48"/>
      <c r="J564" s="48"/>
      <c r="K564" s="48"/>
      <c r="L564" s="48"/>
      <c r="M564" s="48"/>
      <c r="N564" s="48"/>
    </row>
    <row r="565" spans="1:14" s="50" customFormat="1" x14ac:dyDescent="0.3">
      <c r="A565" s="47"/>
      <c r="B565" s="48"/>
      <c r="C565" s="48"/>
      <c r="D565" s="48"/>
      <c r="E565" s="48"/>
      <c r="F565" s="48"/>
      <c r="G565" s="48"/>
      <c r="H565" s="48"/>
      <c r="I565" s="48"/>
      <c r="J565" s="48"/>
      <c r="K565" s="48"/>
      <c r="L565" s="48"/>
      <c r="M565" s="48"/>
      <c r="N565" s="48"/>
    </row>
    <row r="566" spans="1:14" s="50" customFormat="1" x14ac:dyDescent="0.3">
      <c r="A566" s="47"/>
      <c r="B566" s="48"/>
      <c r="C566" s="48"/>
      <c r="D566" s="48"/>
      <c r="E566" s="48"/>
      <c r="F566" s="48"/>
      <c r="G566" s="48"/>
      <c r="H566" s="48"/>
      <c r="I566" s="48"/>
      <c r="J566" s="48"/>
      <c r="K566" s="48"/>
      <c r="L566" s="48"/>
      <c r="M566" s="48"/>
      <c r="N566" s="48"/>
    </row>
    <row r="567" spans="1:14" s="50" customFormat="1" x14ac:dyDescent="0.3">
      <c r="A567" s="47"/>
      <c r="B567" s="48"/>
      <c r="C567" s="48"/>
      <c r="D567" s="48"/>
      <c r="E567" s="48"/>
      <c r="F567" s="48"/>
      <c r="G567" s="48"/>
      <c r="H567" s="48"/>
      <c r="I567" s="48"/>
      <c r="J567" s="48"/>
      <c r="K567" s="48"/>
      <c r="L567" s="48"/>
      <c r="M567" s="48"/>
      <c r="N567" s="48"/>
    </row>
    <row r="568" spans="1:14" s="50" customFormat="1" x14ac:dyDescent="0.3">
      <c r="A568" s="47"/>
      <c r="B568" s="48"/>
      <c r="C568" s="48"/>
      <c r="D568" s="48"/>
      <c r="E568" s="48"/>
      <c r="F568" s="48"/>
      <c r="G568" s="48"/>
      <c r="H568" s="48"/>
      <c r="I568" s="48"/>
      <c r="J568" s="48"/>
      <c r="K568" s="48"/>
      <c r="L568" s="48"/>
      <c r="M568" s="48"/>
      <c r="N568" s="48"/>
    </row>
    <row r="569" spans="1:14" s="50" customFormat="1" x14ac:dyDescent="0.3">
      <c r="A569" s="47"/>
      <c r="B569" s="48"/>
      <c r="C569" s="48"/>
      <c r="D569" s="48"/>
      <c r="E569" s="48"/>
      <c r="F569" s="48"/>
      <c r="G569" s="48"/>
      <c r="H569" s="48"/>
      <c r="I569" s="48"/>
      <c r="J569" s="48"/>
      <c r="K569" s="48"/>
      <c r="L569" s="48"/>
      <c r="M569" s="48"/>
      <c r="N569" s="48"/>
    </row>
    <row r="570" spans="1:14" s="50" customFormat="1" x14ac:dyDescent="0.3">
      <c r="A570" s="47"/>
      <c r="B570" s="48"/>
      <c r="C570" s="48"/>
      <c r="D570" s="48"/>
      <c r="E570" s="48"/>
      <c r="F570" s="48"/>
      <c r="G570" s="48"/>
      <c r="H570" s="48"/>
      <c r="I570" s="48"/>
      <c r="J570" s="48"/>
      <c r="K570" s="48"/>
      <c r="L570" s="48"/>
      <c r="M570" s="48"/>
      <c r="N570" s="48"/>
    </row>
    <row r="571" spans="1:14" s="50" customFormat="1" x14ac:dyDescent="0.3">
      <c r="A571" s="47"/>
      <c r="B571" s="48"/>
      <c r="C571" s="48"/>
      <c r="D571" s="48"/>
      <c r="E571" s="48"/>
      <c r="F571" s="48"/>
      <c r="G571" s="48"/>
      <c r="H571" s="48"/>
      <c r="I571" s="48"/>
      <c r="J571" s="48"/>
      <c r="K571" s="48"/>
      <c r="L571" s="48"/>
      <c r="M571" s="48"/>
      <c r="N571" s="48"/>
    </row>
    <row r="572" spans="1:14" s="50" customFormat="1" x14ac:dyDescent="0.3">
      <c r="A572" s="47"/>
      <c r="B572" s="48"/>
      <c r="C572" s="48"/>
      <c r="D572" s="48"/>
      <c r="E572" s="48"/>
      <c r="F572" s="48"/>
      <c r="G572" s="48"/>
      <c r="H572" s="48"/>
      <c r="I572" s="48"/>
      <c r="J572" s="48"/>
      <c r="K572" s="48"/>
      <c r="L572" s="48"/>
      <c r="M572" s="48"/>
      <c r="N572" s="48"/>
    </row>
    <row r="573" spans="1:14" s="50" customFormat="1" x14ac:dyDescent="0.3">
      <c r="A573" s="47"/>
      <c r="B573" s="48"/>
      <c r="C573" s="48"/>
      <c r="D573" s="48"/>
      <c r="E573" s="48"/>
      <c r="F573" s="48"/>
      <c r="G573" s="48"/>
      <c r="H573" s="48"/>
      <c r="I573" s="48"/>
      <c r="J573" s="48"/>
      <c r="K573" s="48"/>
      <c r="L573" s="48"/>
      <c r="M573" s="48"/>
      <c r="N573" s="48"/>
    </row>
    <row r="574" spans="1:14" s="50" customFormat="1" x14ac:dyDescent="0.3">
      <c r="A574" s="47"/>
      <c r="B574" s="48"/>
      <c r="C574" s="48"/>
      <c r="D574" s="48"/>
      <c r="E574" s="48"/>
      <c r="F574" s="48"/>
      <c r="G574" s="48"/>
      <c r="H574" s="48"/>
      <c r="I574" s="48"/>
      <c r="J574" s="48"/>
      <c r="K574" s="48"/>
      <c r="L574" s="48"/>
      <c r="M574" s="48"/>
      <c r="N574" s="48"/>
    </row>
    <row r="575" spans="1:14" s="50" customFormat="1" x14ac:dyDescent="0.3">
      <c r="A575" s="47"/>
      <c r="B575" s="48"/>
      <c r="C575" s="48"/>
      <c r="D575" s="48"/>
      <c r="E575" s="48"/>
      <c r="F575" s="48"/>
      <c r="G575" s="48"/>
      <c r="H575" s="48"/>
      <c r="I575" s="48"/>
      <c r="J575" s="48"/>
      <c r="K575" s="48"/>
      <c r="L575" s="48"/>
      <c r="M575" s="48"/>
      <c r="N575" s="48"/>
    </row>
    <row r="576" spans="1:14" s="50" customFormat="1" x14ac:dyDescent="0.3">
      <c r="A576" s="47"/>
      <c r="B576" s="48"/>
      <c r="C576" s="48"/>
      <c r="D576" s="48"/>
      <c r="E576" s="48"/>
      <c r="F576" s="48"/>
      <c r="G576" s="48"/>
      <c r="H576" s="48"/>
      <c r="I576" s="48"/>
      <c r="J576" s="48"/>
      <c r="K576" s="48"/>
      <c r="L576" s="48"/>
      <c r="M576" s="48"/>
      <c r="N576" s="48"/>
    </row>
    <row r="577" spans="1:14" s="50" customFormat="1" x14ac:dyDescent="0.3">
      <c r="A577" s="47"/>
      <c r="B577" s="48"/>
      <c r="C577" s="48"/>
      <c r="D577" s="48"/>
      <c r="E577" s="48"/>
      <c r="F577" s="48"/>
      <c r="G577" s="48"/>
      <c r="H577" s="48"/>
      <c r="I577" s="48"/>
      <c r="J577" s="48"/>
      <c r="K577" s="48"/>
      <c r="L577" s="48"/>
      <c r="M577" s="48"/>
      <c r="N577" s="48"/>
    </row>
    <row r="578" spans="1:14" s="50" customFormat="1" x14ac:dyDescent="0.3">
      <c r="A578" s="47"/>
      <c r="B578" s="48"/>
      <c r="C578" s="48"/>
      <c r="D578" s="48"/>
      <c r="E578" s="48"/>
      <c r="F578" s="48"/>
      <c r="G578" s="48"/>
      <c r="H578" s="48"/>
      <c r="I578" s="48"/>
      <c r="J578" s="48"/>
      <c r="K578" s="48"/>
      <c r="L578" s="48"/>
      <c r="M578" s="48"/>
      <c r="N578" s="48"/>
    </row>
    <row r="579" spans="1:14" s="50" customFormat="1" x14ac:dyDescent="0.3">
      <c r="A579" s="47"/>
      <c r="B579" s="48"/>
      <c r="C579" s="48"/>
      <c r="D579" s="48"/>
      <c r="E579" s="48"/>
      <c r="F579" s="48"/>
      <c r="G579" s="48"/>
      <c r="H579" s="48"/>
      <c r="I579" s="48"/>
      <c r="J579" s="48"/>
      <c r="K579" s="48"/>
      <c r="L579" s="48"/>
      <c r="M579" s="48"/>
      <c r="N579" s="48"/>
    </row>
    <row r="580" spans="1:14" s="50" customFormat="1" x14ac:dyDescent="0.3">
      <c r="A580" s="47"/>
      <c r="B580" s="48"/>
      <c r="C580" s="48"/>
      <c r="D580" s="48"/>
      <c r="E580" s="48"/>
      <c r="F580" s="48"/>
      <c r="G580" s="48"/>
      <c r="H580" s="48"/>
      <c r="I580" s="48"/>
      <c r="J580" s="48"/>
      <c r="K580" s="48"/>
      <c r="L580" s="48"/>
      <c r="M580" s="48"/>
      <c r="N580" s="48"/>
    </row>
    <row r="581" spans="1:14" s="50" customFormat="1" x14ac:dyDescent="0.3">
      <c r="A581" s="47"/>
      <c r="B581" s="48"/>
      <c r="C581" s="48"/>
      <c r="D581" s="48"/>
      <c r="E581" s="48"/>
      <c r="F581" s="48"/>
      <c r="G581" s="48"/>
      <c r="H581" s="48"/>
      <c r="I581" s="48"/>
      <c r="J581" s="48"/>
      <c r="K581" s="48"/>
      <c r="L581" s="48"/>
      <c r="M581" s="48"/>
      <c r="N581" s="48"/>
    </row>
    <row r="582" spans="1:14" s="50" customFormat="1" x14ac:dyDescent="0.3">
      <c r="A582" s="47"/>
      <c r="B582" s="48"/>
      <c r="C582" s="48"/>
      <c r="D582" s="48"/>
      <c r="E582" s="48"/>
      <c r="F582" s="48"/>
      <c r="G582" s="48"/>
      <c r="H582" s="48"/>
      <c r="I582" s="48"/>
      <c r="J582" s="48"/>
      <c r="K582" s="48"/>
      <c r="L582" s="48"/>
      <c r="M582" s="48"/>
      <c r="N582" s="48"/>
    </row>
    <row r="583" spans="1:14" s="50" customFormat="1" x14ac:dyDescent="0.3">
      <c r="A583" s="47"/>
      <c r="B583" s="48"/>
      <c r="C583" s="48"/>
      <c r="D583" s="48"/>
      <c r="E583" s="48"/>
      <c r="F583" s="48"/>
      <c r="G583" s="48"/>
      <c r="H583" s="48"/>
      <c r="I583" s="48"/>
      <c r="J583" s="48"/>
      <c r="K583" s="48"/>
      <c r="L583" s="48"/>
      <c r="M583" s="48"/>
      <c r="N583" s="48"/>
    </row>
    <row r="584" spans="1:14" s="50" customFormat="1" x14ac:dyDescent="0.3">
      <c r="A584" s="47"/>
      <c r="B584" s="48"/>
      <c r="C584" s="48"/>
      <c r="D584" s="48"/>
      <c r="E584" s="48"/>
      <c r="F584" s="48"/>
      <c r="G584" s="48"/>
      <c r="H584" s="48"/>
      <c r="I584" s="48"/>
      <c r="J584" s="48"/>
      <c r="K584" s="48"/>
      <c r="L584" s="48"/>
      <c r="M584" s="48"/>
      <c r="N584" s="48"/>
    </row>
    <row r="585" spans="1:14" s="50" customFormat="1" x14ac:dyDescent="0.3">
      <c r="A585" s="47"/>
      <c r="B585" s="48"/>
      <c r="C585" s="48"/>
      <c r="D585" s="48"/>
      <c r="E585" s="48"/>
      <c r="F585" s="48"/>
      <c r="G585" s="48"/>
      <c r="H585" s="48"/>
      <c r="I585" s="48"/>
      <c r="J585" s="48"/>
      <c r="K585" s="48"/>
      <c r="L585" s="48"/>
      <c r="M585" s="48"/>
      <c r="N585" s="48"/>
    </row>
    <row r="586" spans="1:14" s="50" customFormat="1" x14ac:dyDescent="0.3">
      <c r="A586" s="47"/>
      <c r="B586" s="48"/>
      <c r="C586" s="48"/>
      <c r="D586" s="48"/>
      <c r="E586" s="48"/>
      <c r="F586" s="48"/>
      <c r="G586" s="48"/>
      <c r="H586" s="48"/>
      <c r="I586" s="48"/>
      <c r="J586" s="48"/>
      <c r="K586" s="48"/>
      <c r="L586" s="48"/>
      <c r="M586" s="48"/>
      <c r="N586" s="48"/>
    </row>
    <row r="587" spans="1:14" s="50" customFormat="1" x14ac:dyDescent="0.3">
      <c r="A587" s="47"/>
      <c r="B587" s="48"/>
      <c r="C587" s="48"/>
      <c r="D587" s="48"/>
      <c r="E587" s="48"/>
      <c r="F587" s="48"/>
      <c r="G587" s="48"/>
      <c r="H587" s="48"/>
      <c r="I587" s="48"/>
      <c r="J587" s="48"/>
      <c r="K587" s="48"/>
      <c r="L587" s="48"/>
      <c r="M587" s="48"/>
      <c r="N587" s="48"/>
    </row>
    <row r="588" spans="1:14" s="50" customFormat="1" x14ac:dyDescent="0.3">
      <c r="A588" s="47"/>
      <c r="B588" s="48"/>
      <c r="C588" s="48"/>
      <c r="D588" s="48"/>
      <c r="E588" s="48"/>
      <c r="F588" s="48"/>
      <c r="G588" s="48"/>
      <c r="H588" s="48"/>
      <c r="I588" s="48"/>
      <c r="J588" s="48"/>
      <c r="K588" s="48"/>
      <c r="L588" s="48"/>
      <c r="M588" s="48"/>
      <c r="N588" s="48"/>
    </row>
    <row r="589" spans="1:14" s="50" customFormat="1" x14ac:dyDescent="0.3">
      <c r="A589" s="47"/>
      <c r="B589" s="48"/>
      <c r="C589" s="48"/>
      <c r="D589" s="48"/>
      <c r="E589" s="48"/>
      <c r="F589" s="48"/>
      <c r="G589" s="48"/>
      <c r="H589" s="48"/>
      <c r="I589" s="48"/>
      <c r="J589" s="48"/>
      <c r="K589" s="48"/>
      <c r="L589" s="48"/>
      <c r="M589" s="48"/>
      <c r="N589" s="48"/>
    </row>
    <row r="590" spans="1:14" s="50" customFormat="1" x14ac:dyDescent="0.3">
      <c r="A590" s="47"/>
      <c r="B590" s="48"/>
      <c r="C590" s="48"/>
      <c r="D590" s="48"/>
      <c r="E590" s="48"/>
      <c r="F590" s="48"/>
      <c r="G590" s="48"/>
      <c r="H590" s="48"/>
      <c r="I590" s="48"/>
      <c r="J590" s="48"/>
      <c r="K590" s="48"/>
      <c r="L590" s="48"/>
      <c r="M590" s="48"/>
      <c r="N590" s="48"/>
    </row>
    <row r="591" spans="1:14" s="50" customFormat="1" x14ac:dyDescent="0.3">
      <c r="A591" s="47"/>
      <c r="B591" s="48"/>
      <c r="C591" s="48"/>
      <c r="D591" s="48"/>
      <c r="E591" s="48"/>
      <c r="F591" s="48"/>
      <c r="G591" s="48"/>
      <c r="H591" s="48"/>
      <c r="I591" s="48"/>
      <c r="J591" s="48"/>
      <c r="K591" s="48"/>
      <c r="L591" s="48"/>
      <c r="M591" s="48"/>
      <c r="N591" s="48"/>
    </row>
    <row r="592" spans="1:14" s="50" customFormat="1" x14ac:dyDescent="0.3">
      <c r="A592" s="47"/>
      <c r="B592" s="48"/>
      <c r="C592" s="48"/>
      <c r="D592" s="48"/>
      <c r="E592" s="48"/>
      <c r="F592" s="48"/>
      <c r="G592" s="48"/>
      <c r="H592" s="48"/>
      <c r="I592" s="48"/>
      <c r="J592" s="48"/>
      <c r="K592" s="48"/>
      <c r="L592" s="48"/>
      <c r="M592" s="48"/>
      <c r="N592" s="48"/>
    </row>
    <row r="593" spans="1:14" s="50" customFormat="1" x14ac:dyDescent="0.3">
      <c r="A593" s="47"/>
      <c r="B593" s="48"/>
      <c r="C593" s="48"/>
      <c r="D593" s="48"/>
      <c r="E593" s="48"/>
      <c r="F593" s="48"/>
      <c r="G593" s="48"/>
      <c r="H593" s="48"/>
      <c r="I593" s="48"/>
      <c r="J593" s="48"/>
      <c r="K593" s="48"/>
      <c r="L593" s="48"/>
      <c r="M593" s="48"/>
      <c r="N593" s="48"/>
    </row>
    <row r="594" spans="1:14" s="50" customFormat="1" x14ac:dyDescent="0.3">
      <c r="A594" s="47"/>
      <c r="B594" s="48"/>
      <c r="C594" s="48"/>
      <c r="D594" s="48"/>
      <c r="E594" s="48"/>
      <c r="F594" s="48"/>
      <c r="G594" s="48"/>
      <c r="H594" s="48"/>
      <c r="I594" s="48"/>
      <c r="J594" s="48"/>
      <c r="K594" s="48"/>
      <c r="L594" s="48"/>
      <c r="M594" s="48"/>
      <c r="N594" s="48"/>
    </row>
    <row r="595" spans="1:14" s="50" customFormat="1" x14ac:dyDescent="0.3">
      <c r="A595" s="47"/>
      <c r="B595" s="48"/>
      <c r="C595" s="48"/>
      <c r="D595" s="48"/>
      <c r="E595" s="48"/>
      <c r="F595" s="48"/>
      <c r="G595" s="48"/>
      <c r="H595" s="48"/>
      <c r="I595" s="48"/>
      <c r="J595" s="48"/>
      <c r="K595" s="48"/>
      <c r="L595" s="48"/>
      <c r="M595" s="48"/>
      <c r="N595" s="48"/>
    </row>
    <row r="596" spans="1:14" s="50" customFormat="1" x14ac:dyDescent="0.3">
      <c r="A596" s="47"/>
      <c r="B596" s="48"/>
      <c r="C596" s="48"/>
      <c r="D596" s="48"/>
      <c r="E596" s="48"/>
      <c r="F596" s="48"/>
      <c r="G596" s="48"/>
      <c r="H596" s="48"/>
      <c r="I596" s="48"/>
      <c r="J596" s="48"/>
      <c r="K596" s="48"/>
      <c r="L596" s="48"/>
      <c r="M596" s="48"/>
      <c r="N596" s="48"/>
    </row>
    <row r="597" spans="1:14" s="50" customFormat="1" x14ac:dyDescent="0.3">
      <c r="A597" s="47"/>
      <c r="B597" s="48"/>
      <c r="C597" s="48"/>
      <c r="D597" s="48"/>
      <c r="E597" s="48"/>
      <c r="F597" s="48"/>
      <c r="G597" s="48"/>
      <c r="H597" s="48"/>
      <c r="I597" s="48"/>
      <c r="J597" s="48"/>
      <c r="K597" s="48"/>
      <c r="L597" s="48"/>
      <c r="M597" s="48"/>
      <c r="N597" s="48"/>
    </row>
    <row r="598" spans="1:14" s="50" customFormat="1" x14ac:dyDescent="0.3">
      <c r="A598" s="47"/>
      <c r="B598" s="48"/>
      <c r="C598" s="48"/>
      <c r="D598" s="48"/>
      <c r="E598" s="48"/>
      <c r="F598" s="48"/>
      <c r="G598" s="48"/>
      <c r="H598" s="48"/>
      <c r="I598" s="48"/>
      <c r="J598" s="48"/>
      <c r="K598" s="48"/>
      <c r="L598" s="48"/>
      <c r="M598" s="48"/>
      <c r="N598" s="48"/>
    </row>
    <row r="599" spans="1:14" s="50" customFormat="1" x14ac:dyDescent="0.3">
      <c r="A599" s="47"/>
      <c r="B599" s="48"/>
      <c r="C599" s="48"/>
      <c r="D599" s="48"/>
      <c r="E599" s="48"/>
      <c r="F599" s="48"/>
      <c r="G599" s="48"/>
      <c r="H599" s="48"/>
      <c r="I599" s="48"/>
      <c r="J599" s="48"/>
      <c r="K599" s="48"/>
      <c r="L599" s="48"/>
      <c r="M599" s="48"/>
      <c r="N599" s="48"/>
    </row>
    <row r="600" spans="1:14" s="50" customFormat="1" x14ac:dyDescent="0.3">
      <c r="A600" s="47"/>
      <c r="B600" s="48"/>
      <c r="C600" s="48"/>
      <c r="D600" s="48"/>
      <c r="E600" s="48"/>
      <c r="F600" s="48"/>
      <c r="G600" s="48"/>
      <c r="H600" s="48"/>
      <c r="I600" s="48"/>
      <c r="J600" s="48"/>
      <c r="K600" s="48"/>
      <c r="L600" s="48"/>
      <c r="M600" s="48"/>
      <c r="N600" s="48"/>
    </row>
    <row r="601" spans="1:14" s="50" customFormat="1" x14ac:dyDescent="0.3">
      <c r="A601" s="47"/>
      <c r="B601" s="48"/>
      <c r="C601" s="48"/>
      <c r="D601" s="48"/>
      <c r="E601" s="48"/>
      <c r="F601" s="48"/>
      <c r="G601" s="48"/>
      <c r="H601" s="48"/>
      <c r="I601" s="48"/>
      <c r="J601" s="48"/>
      <c r="K601" s="48"/>
      <c r="L601" s="48"/>
      <c r="M601" s="48"/>
      <c r="N601" s="48"/>
    </row>
    <row r="602" spans="1:14" s="50" customFormat="1" x14ac:dyDescent="0.3">
      <c r="A602" s="47"/>
      <c r="B602" s="48"/>
      <c r="C602" s="48"/>
      <c r="D602" s="48"/>
      <c r="E602" s="48"/>
      <c r="F602" s="48"/>
      <c r="G602" s="48"/>
      <c r="H602" s="48"/>
      <c r="I602" s="48"/>
      <c r="J602" s="48"/>
      <c r="K602" s="48"/>
      <c r="L602" s="48"/>
      <c r="M602" s="48"/>
      <c r="N602" s="48"/>
    </row>
    <row r="603" spans="1:14" s="50" customFormat="1" x14ac:dyDescent="0.3">
      <c r="A603" s="47"/>
      <c r="B603" s="48"/>
      <c r="C603" s="48"/>
      <c r="D603" s="48"/>
      <c r="E603" s="48"/>
      <c r="F603" s="48"/>
      <c r="G603" s="48"/>
      <c r="H603" s="48"/>
      <c r="I603" s="48"/>
      <c r="J603" s="48"/>
      <c r="K603" s="48"/>
      <c r="L603" s="48"/>
      <c r="M603" s="48"/>
      <c r="N603" s="48"/>
    </row>
    <row r="604" spans="1:14" s="50" customFormat="1" x14ac:dyDescent="0.3">
      <c r="A604" s="47"/>
      <c r="B604" s="48"/>
      <c r="C604" s="48"/>
      <c r="D604" s="48"/>
      <c r="E604" s="48"/>
      <c r="F604" s="48"/>
      <c r="G604" s="48"/>
      <c r="H604" s="48"/>
      <c r="I604" s="48"/>
      <c r="J604" s="48"/>
      <c r="K604" s="48"/>
      <c r="L604" s="48"/>
      <c r="M604" s="48"/>
      <c r="N604" s="48"/>
    </row>
    <row r="605" spans="1:14" s="50" customFormat="1" x14ac:dyDescent="0.3">
      <c r="A605" s="47"/>
      <c r="B605" s="48"/>
      <c r="C605" s="48"/>
      <c r="D605" s="48"/>
      <c r="E605" s="48"/>
      <c r="F605" s="48"/>
      <c r="G605" s="48"/>
      <c r="H605" s="48"/>
      <c r="I605" s="48"/>
      <c r="J605" s="48"/>
      <c r="K605" s="48"/>
      <c r="L605" s="48"/>
      <c r="M605" s="48"/>
      <c r="N605" s="48"/>
    </row>
    <row r="606" spans="1:14" s="50" customFormat="1" x14ac:dyDescent="0.3">
      <c r="A606" s="47"/>
      <c r="B606" s="48"/>
      <c r="C606" s="48"/>
      <c r="D606" s="48"/>
      <c r="E606" s="48"/>
      <c r="F606" s="48"/>
      <c r="G606" s="48"/>
      <c r="H606" s="48"/>
      <c r="I606" s="48"/>
      <c r="J606" s="48"/>
      <c r="K606" s="48"/>
      <c r="L606" s="48"/>
      <c r="M606" s="48"/>
      <c r="N606" s="48"/>
    </row>
    <row r="607" spans="1:14" s="50" customFormat="1" x14ac:dyDescent="0.3">
      <c r="A607" s="47"/>
      <c r="B607" s="48"/>
      <c r="C607" s="48"/>
      <c r="D607" s="48"/>
      <c r="E607" s="48"/>
      <c r="F607" s="48"/>
      <c r="G607" s="48"/>
      <c r="H607" s="48"/>
      <c r="I607" s="48"/>
      <c r="J607" s="48"/>
      <c r="K607" s="48"/>
      <c r="L607" s="48"/>
      <c r="M607" s="48"/>
      <c r="N607" s="48"/>
    </row>
    <row r="608" spans="1:14" s="50" customFormat="1" x14ac:dyDescent="0.3">
      <c r="A608" s="47"/>
      <c r="B608" s="48"/>
      <c r="C608" s="48"/>
      <c r="D608" s="48"/>
      <c r="E608" s="48"/>
      <c r="F608" s="48"/>
      <c r="G608" s="48"/>
      <c r="H608" s="48"/>
      <c r="I608" s="48"/>
      <c r="J608" s="48"/>
      <c r="K608" s="48"/>
      <c r="L608" s="48"/>
      <c r="M608" s="48"/>
      <c r="N608" s="48"/>
    </row>
    <row r="609" spans="1:14" s="50" customFormat="1" x14ac:dyDescent="0.3">
      <c r="A609" s="47"/>
      <c r="B609" s="48"/>
      <c r="C609" s="48"/>
      <c r="D609" s="48"/>
      <c r="E609" s="48"/>
      <c r="F609" s="48"/>
      <c r="G609" s="48"/>
      <c r="H609" s="48"/>
      <c r="I609" s="48"/>
      <c r="J609" s="48"/>
      <c r="K609" s="48"/>
      <c r="L609" s="48"/>
      <c r="M609" s="48"/>
      <c r="N609" s="48"/>
    </row>
    <row r="610" spans="1:14" s="50" customFormat="1" x14ac:dyDescent="0.3">
      <c r="A610" s="47"/>
      <c r="B610" s="48"/>
      <c r="C610" s="48"/>
      <c r="D610" s="48"/>
      <c r="E610" s="48"/>
      <c r="F610" s="48"/>
      <c r="G610" s="48"/>
      <c r="H610" s="48"/>
      <c r="I610" s="48"/>
      <c r="J610" s="48"/>
      <c r="K610" s="48"/>
      <c r="L610" s="48"/>
      <c r="M610" s="48"/>
      <c r="N610" s="48"/>
    </row>
    <row r="611" spans="1:14" s="50" customFormat="1" x14ac:dyDescent="0.3">
      <c r="A611" s="47"/>
      <c r="B611" s="48"/>
      <c r="C611" s="48"/>
      <c r="D611" s="48"/>
      <c r="E611" s="48"/>
      <c r="F611" s="48"/>
      <c r="G611" s="48"/>
      <c r="H611" s="48"/>
      <c r="I611" s="48"/>
      <c r="J611" s="48"/>
      <c r="K611" s="48"/>
      <c r="L611" s="48"/>
      <c r="M611" s="48"/>
      <c r="N611" s="48"/>
    </row>
    <row r="612" spans="1:14" s="50" customFormat="1" x14ac:dyDescent="0.3">
      <c r="A612" s="47"/>
      <c r="B612" s="48"/>
      <c r="C612" s="48"/>
      <c r="D612" s="48"/>
      <c r="E612" s="48"/>
      <c r="F612" s="48"/>
      <c r="G612" s="48"/>
      <c r="H612" s="48"/>
      <c r="I612" s="48"/>
      <c r="J612" s="48"/>
      <c r="K612" s="48"/>
      <c r="L612" s="48"/>
      <c r="M612" s="48"/>
      <c r="N612" s="48"/>
    </row>
    <row r="613" spans="1:14" s="50" customFormat="1" x14ac:dyDescent="0.3">
      <c r="A613" s="47"/>
      <c r="B613" s="48"/>
      <c r="C613" s="48"/>
      <c r="D613" s="48"/>
      <c r="E613" s="48"/>
      <c r="F613" s="48"/>
      <c r="G613" s="48"/>
      <c r="H613" s="48"/>
      <c r="I613" s="48"/>
      <c r="J613" s="48"/>
      <c r="K613" s="48"/>
      <c r="L613" s="48"/>
      <c r="M613" s="48"/>
      <c r="N613" s="48"/>
    </row>
    <row r="614" spans="1:14" s="50" customFormat="1" x14ac:dyDescent="0.3">
      <c r="A614" s="47"/>
      <c r="B614" s="48"/>
      <c r="C614" s="48"/>
      <c r="D614" s="48"/>
      <c r="E614" s="48"/>
      <c r="F614" s="48"/>
      <c r="G614" s="48"/>
      <c r="H614" s="48"/>
      <c r="I614" s="48"/>
      <c r="J614" s="48"/>
      <c r="K614" s="48"/>
      <c r="L614" s="48"/>
      <c r="M614" s="48"/>
      <c r="N614" s="48"/>
    </row>
    <row r="615" spans="1:14" s="50" customFormat="1" x14ac:dyDescent="0.3">
      <c r="A615" s="47"/>
      <c r="B615" s="48"/>
      <c r="C615" s="48"/>
      <c r="D615" s="48"/>
      <c r="E615" s="48"/>
      <c r="F615" s="48"/>
      <c r="G615" s="48"/>
      <c r="H615" s="48"/>
      <c r="I615" s="48"/>
      <c r="J615" s="48"/>
      <c r="K615" s="48"/>
      <c r="L615" s="48"/>
      <c r="M615" s="48"/>
      <c r="N615" s="48"/>
    </row>
    <row r="616" spans="1:14" s="50" customFormat="1" x14ac:dyDescent="0.3">
      <c r="A616" s="47"/>
      <c r="B616" s="48"/>
      <c r="C616" s="48"/>
      <c r="D616" s="48"/>
      <c r="E616" s="48"/>
      <c r="F616" s="48"/>
      <c r="G616" s="48"/>
      <c r="H616" s="48"/>
      <c r="I616" s="48"/>
      <c r="J616" s="48"/>
      <c r="K616" s="48"/>
      <c r="L616" s="48"/>
      <c r="M616" s="48"/>
      <c r="N616" s="48"/>
    </row>
    <row r="617" spans="1:14" s="50" customFormat="1" x14ac:dyDescent="0.3">
      <c r="A617" s="47"/>
      <c r="B617" s="48"/>
      <c r="C617" s="48"/>
      <c r="D617" s="48"/>
      <c r="E617" s="48"/>
      <c r="F617" s="48"/>
      <c r="G617" s="48"/>
      <c r="H617" s="48"/>
      <c r="I617" s="48"/>
      <c r="J617" s="48"/>
      <c r="K617" s="48"/>
      <c r="L617" s="48"/>
      <c r="M617" s="48"/>
      <c r="N617" s="48"/>
    </row>
    <row r="618" spans="1:14" s="50" customFormat="1" x14ac:dyDescent="0.3">
      <c r="A618" s="47"/>
      <c r="B618" s="48"/>
      <c r="C618" s="48"/>
      <c r="D618" s="48"/>
      <c r="E618" s="48"/>
      <c r="F618" s="48"/>
      <c r="G618" s="48"/>
      <c r="H618" s="48"/>
      <c r="I618" s="48"/>
      <c r="J618" s="48"/>
      <c r="K618" s="48"/>
      <c r="L618" s="48"/>
      <c r="M618" s="48"/>
      <c r="N618" s="48"/>
    </row>
    <row r="619" spans="1:14" s="50" customFormat="1" x14ac:dyDescent="0.3">
      <c r="A619" s="47"/>
      <c r="B619" s="48"/>
      <c r="C619" s="48"/>
      <c r="D619" s="48"/>
      <c r="E619" s="48"/>
      <c r="F619" s="48"/>
      <c r="G619" s="48"/>
      <c r="H619" s="48"/>
      <c r="I619" s="48"/>
      <c r="J619" s="48"/>
      <c r="K619" s="48"/>
      <c r="L619" s="48"/>
      <c r="M619" s="48"/>
      <c r="N619" s="48"/>
    </row>
    <row r="620" spans="1:14" s="50" customFormat="1" x14ac:dyDescent="0.3">
      <c r="A620" s="47"/>
      <c r="B620" s="48"/>
      <c r="C620" s="48"/>
      <c r="D620" s="48"/>
      <c r="E620" s="48"/>
      <c r="F620" s="48"/>
      <c r="G620" s="48"/>
      <c r="H620" s="48"/>
      <c r="I620" s="48"/>
      <c r="J620" s="48"/>
      <c r="K620" s="48"/>
      <c r="L620" s="48"/>
      <c r="M620" s="48"/>
      <c r="N620" s="48"/>
    </row>
    <row r="621" spans="1:14" s="50" customFormat="1" x14ac:dyDescent="0.3">
      <c r="A621" s="47"/>
      <c r="B621" s="48"/>
      <c r="C621" s="48"/>
      <c r="D621" s="48"/>
      <c r="E621" s="48"/>
      <c r="F621" s="48"/>
      <c r="G621" s="48"/>
      <c r="H621" s="48"/>
      <c r="I621" s="48"/>
      <c r="J621" s="48"/>
      <c r="K621" s="48"/>
      <c r="L621" s="48"/>
      <c r="M621" s="48"/>
      <c r="N621" s="48"/>
    </row>
    <row r="622" spans="1:14" s="50" customFormat="1" x14ac:dyDescent="0.3">
      <c r="A622" s="47"/>
      <c r="B622" s="48"/>
      <c r="C622" s="48"/>
      <c r="D622" s="48"/>
      <c r="E622" s="48"/>
      <c r="F622" s="48"/>
      <c r="G622" s="48"/>
      <c r="H622" s="48"/>
      <c r="I622" s="48"/>
      <c r="J622" s="48"/>
      <c r="K622" s="48"/>
      <c r="L622" s="48"/>
      <c r="M622" s="48"/>
      <c r="N622" s="48"/>
    </row>
    <row r="623" spans="1:14" s="50" customFormat="1" x14ac:dyDescent="0.3">
      <c r="A623" s="47"/>
      <c r="B623" s="48"/>
      <c r="C623" s="48"/>
      <c r="D623" s="48"/>
      <c r="E623" s="48"/>
      <c r="F623" s="48"/>
      <c r="G623" s="48"/>
      <c r="H623" s="48"/>
      <c r="I623" s="48"/>
      <c r="J623" s="48"/>
      <c r="K623" s="48"/>
      <c r="L623" s="48"/>
      <c r="M623" s="48"/>
      <c r="N623" s="48"/>
    </row>
    <row r="624" spans="1:14" s="50" customFormat="1" x14ac:dyDescent="0.3">
      <c r="A624" s="47"/>
      <c r="B624" s="48"/>
      <c r="C624" s="48"/>
      <c r="D624" s="48"/>
      <c r="E624" s="48"/>
      <c r="F624" s="48"/>
      <c r="G624" s="48"/>
      <c r="H624" s="48"/>
      <c r="I624" s="48"/>
      <c r="J624" s="48"/>
      <c r="K624" s="48"/>
      <c r="L624" s="48"/>
      <c r="M624" s="48"/>
      <c r="N624" s="48"/>
    </row>
    <row r="625" spans="1:14" s="50" customFormat="1" x14ac:dyDescent="0.3">
      <c r="A625" s="47"/>
      <c r="B625" s="48"/>
      <c r="C625" s="48"/>
      <c r="D625" s="48"/>
      <c r="E625" s="48"/>
      <c r="F625" s="48"/>
      <c r="G625" s="48"/>
      <c r="H625" s="48"/>
      <c r="I625" s="48"/>
      <c r="J625" s="48"/>
      <c r="K625" s="48"/>
      <c r="L625" s="48"/>
      <c r="M625" s="48"/>
      <c r="N625" s="48"/>
    </row>
    <row r="626" spans="1:14" s="50" customFormat="1" x14ac:dyDescent="0.3">
      <c r="A626" s="47"/>
      <c r="B626" s="48"/>
      <c r="C626" s="48"/>
      <c r="D626" s="48"/>
      <c r="E626" s="48"/>
      <c r="F626" s="48"/>
      <c r="G626" s="48"/>
      <c r="H626" s="48"/>
      <c r="I626" s="48"/>
      <c r="J626" s="48"/>
      <c r="K626" s="48"/>
      <c r="L626" s="48"/>
      <c r="M626" s="48"/>
      <c r="N626" s="48"/>
    </row>
    <row r="627" spans="1:14" s="50" customFormat="1" x14ac:dyDescent="0.3">
      <c r="A627" s="47"/>
      <c r="B627" s="48"/>
      <c r="C627" s="48"/>
      <c r="D627" s="48"/>
      <c r="E627" s="48"/>
      <c r="F627" s="48"/>
      <c r="G627" s="48"/>
      <c r="H627" s="48"/>
      <c r="I627" s="48"/>
      <c r="J627" s="48"/>
      <c r="K627" s="48"/>
      <c r="L627" s="48"/>
      <c r="M627" s="48"/>
      <c r="N627" s="48"/>
    </row>
    <row r="628" spans="1:14" s="50" customFormat="1" x14ac:dyDescent="0.3">
      <c r="A628" s="47"/>
      <c r="B628" s="48"/>
      <c r="C628" s="48"/>
      <c r="D628" s="48"/>
      <c r="E628" s="48"/>
      <c r="F628" s="48"/>
      <c r="G628" s="48"/>
      <c r="H628" s="48"/>
      <c r="I628" s="48"/>
      <c r="J628" s="48"/>
      <c r="K628" s="48"/>
      <c r="L628" s="48"/>
      <c r="M628" s="48"/>
      <c r="N628" s="48"/>
    </row>
    <row r="629" spans="1:14" s="50" customFormat="1" x14ac:dyDescent="0.3">
      <c r="A629" s="47"/>
      <c r="B629" s="48"/>
      <c r="C629" s="48"/>
      <c r="D629" s="48"/>
      <c r="E629" s="48"/>
      <c r="F629" s="48"/>
      <c r="G629" s="48"/>
      <c r="H629" s="48"/>
      <c r="I629" s="48"/>
      <c r="J629" s="48"/>
      <c r="K629" s="48"/>
      <c r="L629" s="48"/>
      <c r="M629" s="48"/>
      <c r="N629" s="48"/>
    </row>
    <row r="630" spans="1:14" s="50" customFormat="1" x14ac:dyDescent="0.3">
      <c r="A630" s="47"/>
      <c r="B630" s="48"/>
      <c r="C630" s="48"/>
      <c r="D630" s="48"/>
      <c r="E630" s="48"/>
      <c r="F630" s="48"/>
      <c r="G630" s="48"/>
      <c r="H630" s="48"/>
      <c r="I630" s="48"/>
      <c r="J630" s="48"/>
      <c r="K630" s="48"/>
      <c r="L630" s="48"/>
      <c r="M630" s="48"/>
      <c r="N630" s="48"/>
    </row>
    <row r="631" spans="1:14" s="50" customFormat="1" x14ac:dyDescent="0.3">
      <c r="A631" s="47"/>
      <c r="B631" s="48"/>
      <c r="C631" s="48"/>
      <c r="D631" s="48"/>
      <c r="E631" s="48"/>
      <c r="F631" s="48"/>
      <c r="G631" s="48"/>
      <c r="H631" s="48"/>
      <c r="I631" s="48"/>
      <c r="J631" s="48"/>
      <c r="K631" s="48"/>
      <c r="L631" s="48"/>
      <c r="M631" s="48"/>
      <c r="N631" s="48"/>
    </row>
    <row r="632" spans="1:14" s="50" customFormat="1" x14ac:dyDescent="0.3">
      <c r="A632" s="47"/>
      <c r="B632" s="48"/>
      <c r="C632" s="48"/>
      <c r="D632" s="48"/>
      <c r="E632" s="48"/>
      <c r="F632" s="48"/>
      <c r="G632" s="48"/>
      <c r="H632" s="48"/>
      <c r="I632" s="48"/>
      <c r="J632" s="48"/>
      <c r="K632" s="48"/>
      <c r="L632" s="48"/>
      <c r="M632" s="48"/>
      <c r="N632" s="48"/>
    </row>
    <row r="633" spans="1:14" s="50" customFormat="1" x14ac:dyDescent="0.3">
      <c r="A633" s="47"/>
      <c r="B633" s="48"/>
      <c r="C633" s="48"/>
      <c r="D633" s="48"/>
      <c r="E633" s="48"/>
      <c r="F633" s="48"/>
      <c r="G633" s="48"/>
      <c r="H633" s="48"/>
      <c r="I633" s="48"/>
      <c r="J633" s="48"/>
      <c r="K633" s="48"/>
      <c r="L633" s="48"/>
      <c r="M633" s="48"/>
      <c r="N633" s="48"/>
    </row>
    <row r="634" spans="1:14" s="50" customFormat="1" x14ac:dyDescent="0.3">
      <c r="A634" s="47"/>
      <c r="B634" s="48"/>
      <c r="C634" s="48"/>
      <c r="D634" s="48"/>
      <c r="E634" s="48"/>
      <c r="F634" s="48"/>
      <c r="G634" s="48"/>
      <c r="H634" s="48"/>
      <c r="I634" s="48"/>
      <c r="J634" s="48"/>
      <c r="K634" s="48"/>
      <c r="L634" s="48"/>
      <c r="M634" s="48"/>
      <c r="N634" s="48"/>
    </row>
    <row r="635" spans="1:14" s="50" customFormat="1" x14ac:dyDescent="0.3">
      <c r="A635" s="47"/>
      <c r="B635" s="48"/>
      <c r="C635" s="48"/>
      <c r="D635" s="48"/>
      <c r="E635" s="48"/>
      <c r="F635" s="48"/>
      <c r="G635" s="48"/>
      <c r="H635" s="48"/>
      <c r="I635" s="48"/>
      <c r="J635" s="48"/>
      <c r="K635" s="48"/>
      <c r="L635" s="48"/>
      <c r="M635" s="48"/>
      <c r="N635" s="48"/>
    </row>
    <row r="636" spans="1:14" s="50" customFormat="1" x14ac:dyDescent="0.3">
      <c r="A636" s="47"/>
      <c r="B636" s="48"/>
      <c r="C636" s="48"/>
      <c r="D636" s="48"/>
      <c r="E636" s="48"/>
      <c r="F636" s="48"/>
      <c r="G636" s="48"/>
      <c r="H636" s="48"/>
      <c r="I636" s="48"/>
      <c r="J636" s="48"/>
      <c r="K636" s="48"/>
      <c r="L636" s="48"/>
      <c r="M636" s="48"/>
      <c r="N636" s="48"/>
    </row>
    <row r="637" spans="1:14" s="50" customFormat="1" x14ac:dyDescent="0.3">
      <c r="A637" s="47"/>
      <c r="B637" s="48"/>
      <c r="C637" s="48"/>
      <c r="D637" s="48"/>
      <c r="E637" s="48"/>
      <c r="F637" s="48"/>
      <c r="G637" s="48"/>
      <c r="H637" s="48"/>
      <c r="I637" s="48"/>
      <c r="J637" s="48"/>
      <c r="K637" s="48"/>
      <c r="L637" s="48"/>
      <c r="M637" s="48"/>
      <c r="N637" s="48"/>
    </row>
    <row r="638" spans="1:14" s="50" customFormat="1" x14ac:dyDescent="0.3">
      <c r="A638" s="47"/>
      <c r="B638" s="48"/>
      <c r="C638" s="48"/>
      <c r="D638" s="48"/>
      <c r="E638" s="48"/>
      <c r="F638" s="48"/>
      <c r="G638" s="48"/>
      <c r="H638" s="48"/>
      <c r="I638" s="48"/>
      <c r="J638" s="48"/>
      <c r="K638" s="48"/>
      <c r="L638" s="48"/>
      <c r="M638" s="48"/>
      <c r="N638" s="48"/>
    </row>
    <row r="639" spans="1:14" s="50" customFormat="1" x14ac:dyDescent="0.3">
      <c r="A639" s="47"/>
      <c r="B639" s="48"/>
      <c r="C639" s="48"/>
      <c r="D639" s="48"/>
      <c r="E639" s="48"/>
      <c r="F639" s="48"/>
      <c r="G639" s="48"/>
      <c r="H639" s="48"/>
      <c r="I639" s="48"/>
      <c r="J639" s="48"/>
      <c r="K639" s="48"/>
      <c r="L639" s="48"/>
      <c r="M639" s="48"/>
      <c r="N639" s="48"/>
    </row>
    <row r="640" spans="1:14" s="50" customFormat="1" x14ac:dyDescent="0.3">
      <c r="A640" s="47"/>
      <c r="B640" s="48"/>
      <c r="C640" s="48"/>
      <c r="D640" s="48"/>
      <c r="E640" s="48"/>
      <c r="F640" s="48"/>
      <c r="G640" s="48"/>
      <c r="H640" s="48"/>
      <c r="I640" s="48"/>
      <c r="J640" s="48"/>
      <c r="K640" s="48"/>
      <c r="L640" s="48"/>
      <c r="M640" s="48"/>
      <c r="N640" s="48"/>
    </row>
    <row r="641" spans="1:14" s="50" customFormat="1" x14ac:dyDescent="0.3">
      <c r="A641" s="47"/>
      <c r="B641" s="48"/>
      <c r="C641" s="48"/>
      <c r="D641" s="48"/>
      <c r="E641" s="48"/>
      <c r="F641" s="48"/>
      <c r="G641" s="48"/>
      <c r="H641" s="48"/>
      <c r="I641" s="48"/>
      <c r="J641" s="48"/>
      <c r="K641" s="48"/>
      <c r="L641" s="48"/>
      <c r="M641" s="48"/>
      <c r="N641" s="48"/>
    </row>
    <row r="642" spans="1:14" s="50" customFormat="1" x14ac:dyDescent="0.3">
      <c r="A642" s="47"/>
      <c r="B642" s="48"/>
      <c r="C642" s="48"/>
      <c r="D642" s="48"/>
      <c r="E642" s="48"/>
      <c r="F642" s="48"/>
      <c r="G642" s="48"/>
      <c r="H642" s="48"/>
      <c r="I642" s="48"/>
      <c r="J642" s="48"/>
      <c r="K642" s="48"/>
      <c r="L642" s="48"/>
      <c r="M642" s="48"/>
      <c r="N642" s="48"/>
    </row>
    <row r="643" spans="1:14" s="50" customFormat="1" x14ac:dyDescent="0.3">
      <c r="A643" s="47"/>
      <c r="B643" s="48"/>
      <c r="C643" s="48"/>
      <c r="D643" s="48"/>
      <c r="E643" s="48"/>
      <c r="F643" s="48"/>
      <c r="G643" s="48"/>
      <c r="H643" s="48"/>
      <c r="I643" s="48"/>
      <c r="J643" s="48"/>
      <c r="K643" s="48"/>
      <c r="L643" s="48"/>
      <c r="M643" s="48"/>
      <c r="N643" s="48"/>
    </row>
    <row r="644" spans="1:14" s="50" customFormat="1" x14ac:dyDescent="0.3">
      <c r="A644" s="47"/>
      <c r="B644" s="48"/>
      <c r="C644" s="48"/>
      <c r="D644" s="48"/>
      <c r="E644" s="48"/>
      <c r="F644" s="48"/>
      <c r="G644" s="48"/>
      <c r="H644" s="48"/>
      <c r="I644" s="48"/>
      <c r="J644" s="48"/>
      <c r="K644" s="48"/>
      <c r="L644" s="48"/>
      <c r="M644" s="48"/>
      <c r="N644" s="48"/>
    </row>
    <row r="645" spans="1:14" s="50" customFormat="1" x14ac:dyDescent="0.3">
      <c r="A645" s="47"/>
      <c r="B645" s="48"/>
      <c r="C645" s="48"/>
      <c r="D645" s="48"/>
      <c r="E645" s="48"/>
      <c r="F645" s="48"/>
      <c r="G645" s="48"/>
      <c r="H645" s="48"/>
      <c r="I645" s="48"/>
      <c r="J645" s="48"/>
      <c r="K645" s="48"/>
      <c r="L645" s="48"/>
      <c r="M645" s="48"/>
      <c r="N645" s="48"/>
    </row>
    <row r="646" spans="1:14" s="50" customFormat="1" x14ac:dyDescent="0.3">
      <c r="A646" s="47"/>
      <c r="B646" s="48"/>
      <c r="C646" s="48"/>
      <c r="D646" s="48"/>
      <c r="E646" s="48"/>
      <c r="F646" s="48"/>
      <c r="G646" s="48"/>
      <c r="H646" s="48"/>
      <c r="I646" s="48"/>
      <c r="J646" s="48"/>
      <c r="K646" s="48"/>
      <c r="L646" s="48"/>
      <c r="M646" s="48"/>
      <c r="N646" s="48"/>
    </row>
    <row r="647" spans="1:14" s="50" customFormat="1" x14ac:dyDescent="0.3">
      <c r="A647" s="47"/>
      <c r="B647" s="48"/>
      <c r="C647" s="48"/>
      <c r="D647" s="48"/>
      <c r="E647" s="48"/>
      <c r="F647" s="48"/>
      <c r="G647" s="48"/>
      <c r="H647" s="48"/>
      <c r="I647" s="48"/>
      <c r="J647" s="48"/>
      <c r="K647" s="48"/>
      <c r="L647" s="48"/>
      <c r="M647" s="48"/>
      <c r="N647" s="48"/>
    </row>
    <row r="648" spans="1:14" s="50" customFormat="1" x14ac:dyDescent="0.3">
      <c r="A648" s="47"/>
      <c r="B648" s="48"/>
      <c r="C648" s="48"/>
      <c r="D648" s="48"/>
      <c r="E648" s="48"/>
      <c r="F648" s="48"/>
      <c r="G648" s="48"/>
      <c r="H648" s="48"/>
      <c r="I648" s="48"/>
      <c r="J648" s="48"/>
      <c r="K648" s="48"/>
      <c r="L648" s="48"/>
      <c r="M648" s="48"/>
      <c r="N648" s="48"/>
    </row>
    <row r="649" spans="1:14" s="50" customFormat="1" x14ac:dyDescent="0.3">
      <c r="A649" s="47"/>
      <c r="B649" s="48"/>
      <c r="C649" s="48"/>
      <c r="D649" s="48"/>
      <c r="E649" s="48"/>
      <c r="F649" s="48"/>
      <c r="G649" s="48"/>
      <c r="H649" s="48"/>
      <c r="I649" s="48"/>
      <c r="J649" s="48"/>
      <c r="K649" s="48"/>
      <c r="L649" s="48"/>
      <c r="M649" s="48"/>
      <c r="N649" s="48"/>
    </row>
    <row r="650" spans="1:14" s="50" customFormat="1" x14ac:dyDescent="0.3">
      <c r="A650" s="47"/>
      <c r="B650" s="48"/>
      <c r="C650" s="48"/>
      <c r="D650" s="48"/>
      <c r="E650" s="48"/>
      <c r="F650" s="48"/>
      <c r="G650" s="48"/>
      <c r="H650" s="48"/>
      <c r="I650" s="48"/>
      <c r="J650" s="48"/>
      <c r="K650" s="48"/>
      <c r="L650" s="48"/>
      <c r="M650" s="48"/>
      <c r="N650" s="48"/>
    </row>
    <row r="651" spans="1:14" s="50" customFormat="1" x14ac:dyDescent="0.3">
      <c r="A651" s="47"/>
      <c r="B651" s="48"/>
      <c r="C651" s="48"/>
      <c r="D651" s="48"/>
      <c r="E651" s="48"/>
      <c r="F651" s="48"/>
      <c r="G651" s="48"/>
      <c r="H651" s="48"/>
      <c r="I651" s="48"/>
      <c r="J651" s="48"/>
      <c r="K651" s="48"/>
      <c r="L651" s="48"/>
      <c r="M651" s="48"/>
      <c r="N651" s="48"/>
    </row>
    <row r="652" spans="1:14" s="50" customFormat="1" x14ac:dyDescent="0.3">
      <c r="A652" s="47"/>
      <c r="B652" s="48"/>
      <c r="C652" s="48"/>
      <c r="D652" s="48"/>
      <c r="E652" s="48"/>
      <c r="F652" s="48"/>
      <c r="G652" s="48"/>
      <c r="H652" s="48"/>
      <c r="I652" s="48"/>
      <c r="J652" s="48"/>
      <c r="K652" s="48"/>
      <c r="L652" s="48"/>
      <c r="M652" s="48"/>
      <c r="N652" s="48"/>
    </row>
    <row r="653" spans="1:14" s="50" customFormat="1" x14ac:dyDescent="0.3">
      <c r="A653" s="47"/>
      <c r="B653" s="48"/>
      <c r="C653" s="48"/>
      <c r="D653" s="48"/>
      <c r="E653" s="48"/>
      <c r="F653" s="48"/>
      <c r="G653" s="48"/>
      <c r="H653" s="48"/>
      <c r="I653" s="48"/>
      <c r="J653" s="48"/>
      <c r="K653" s="48"/>
      <c r="L653" s="48"/>
      <c r="M653" s="48"/>
      <c r="N653" s="48"/>
    </row>
    <row r="654" spans="1:14" s="50" customFormat="1" x14ac:dyDescent="0.3">
      <c r="A654" s="47"/>
      <c r="B654" s="48"/>
      <c r="C654" s="48"/>
      <c r="D654" s="48"/>
      <c r="E654" s="48"/>
      <c r="F654" s="48"/>
      <c r="G654" s="48"/>
      <c r="H654" s="48"/>
      <c r="I654" s="48"/>
      <c r="J654" s="48"/>
      <c r="K654" s="48"/>
      <c r="L654" s="48"/>
      <c r="M654" s="48"/>
      <c r="N654" s="48"/>
    </row>
    <row r="655" spans="1:14" s="50" customFormat="1" x14ac:dyDescent="0.3">
      <c r="A655" s="47"/>
      <c r="B655" s="48"/>
      <c r="C655" s="48"/>
      <c r="D655" s="48"/>
      <c r="E655" s="48"/>
      <c r="F655" s="48"/>
      <c r="G655" s="48"/>
      <c r="H655" s="48"/>
      <c r="I655" s="48"/>
      <c r="J655" s="48"/>
      <c r="K655" s="48"/>
      <c r="L655" s="48"/>
      <c r="M655" s="48"/>
      <c r="N655" s="48"/>
    </row>
    <row r="656" spans="1:14" s="50" customFormat="1" x14ac:dyDescent="0.3">
      <c r="A656" s="47"/>
      <c r="B656" s="48"/>
      <c r="C656" s="48"/>
      <c r="D656" s="48"/>
      <c r="E656" s="48"/>
      <c r="F656" s="48"/>
      <c r="G656" s="48"/>
      <c r="H656" s="48"/>
      <c r="I656" s="48"/>
      <c r="J656" s="48"/>
      <c r="K656" s="48"/>
      <c r="L656" s="48"/>
      <c r="M656" s="48"/>
      <c r="N656" s="48"/>
    </row>
    <row r="657" spans="1:14" s="50" customFormat="1" x14ac:dyDescent="0.3">
      <c r="A657" s="47"/>
      <c r="B657" s="48"/>
      <c r="C657" s="48"/>
      <c r="D657" s="48"/>
      <c r="E657" s="48"/>
      <c r="F657" s="48"/>
      <c r="G657" s="48"/>
      <c r="H657" s="48"/>
      <c r="I657" s="48"/>
      <c r="J657" s="48"/>
      <c r="K657" s="48"/>
      <c r="L657" s="48"/>
      <c r="M657" s="48"/>
      <c r="N657" s="48"/>
    </row>
    <row r="658" spans="1:14" s="50" customFormat="1" x14ac:dyDescent="0.3">
      <c r="A658" s="47"/>
      <c r="B658" s="48"/>
      <c r="C658" s="48"/>
      <c r="D658" s="48"/>
      <c r="E658" s="48"/>
      <c r="F658" s="48"/>
      <c r="G658" s="48"/>
      <c r="H658" s="48"/>
      <c r="I658" s="48"/>
      <c r="J658" s="48"/>
      <c r="K658" s="48"/>
      <c r="L658" s="48"/>
      <c r="M658" s="48"/>
      <c r="N658" s="48"/>
    </row>
    <row r="659" spans="1:14" s="50" customFormat="1" x14ac:dyDescent="0.3">
      <c r="A659" s="47"/>
      <c r="B659" s="48"/>
      <c r="C659" s="48"/>
      <c r="D659" s="48"/>
      <c r="E659" s="48"/>
      <c r="F659" s="48"/>
      <c r="G659" s="48"/>
      <c r="H659" s="48"/>
      <c r="I659" s="48"/>
      <c r="J659" s="48"/>
      <c r="K659" s="48"/>
      <c r="L659" s="48"/>
      <c r="M659" s="48"/>
      <c r="N659" s="48"/>
    </row>
    <row r="660" spans="1:14" s="50" customFormat="1" x14ac:dyDescent="0.3">
      <c r="A660" s="47"/>
      <c r="B660" s="48"/>
      <c r="C660" s="48"/>
      <c r="D660" s="48"/>
      <c r="E660" s="48"/>
      <c r="F660" s="48"/>
      <c r="G660" s="48"/>
      <c r="H660" s="48"/>
      <c r="I660" s="48"/>
      <c r="J660" s="48"/>
      <c r="K660" s="48"/>
      <c r="L660" s="48"/>
      <c r="M660" s="48"/>
      <c r="N660" s="48"/>
    </row>
    <row r="661" spans="1:14" s="50" customFormat="1" x14ac:dyDescent="0.3">
      <c r="A661" s="47"/>
      <c r="B661" s="48"/>
      <c r="C661" s="48"/>
      <c r="D661" s="48"/>
      <c r="E661" s="48"/>
      <c r="F661" s="48"/>
      <c r="G661" s="48"/>
      <c r="H661" s="48"/>
      <c r="I661" s="48"/>
      <c r="J661" s="48"/>
      <c r="K661" s="48"/>
      <c r="L661" s="48"/>
      <c r="M661" s="48"/>
      <c r="N661" s="48"/>
    </row>
    <row r="662" spans="1:14" s="50" customFormat="1" x14ac:dyDescent="0.3">
      <c r="A662" s="47"/>
      <c r="B662" s="48"/>
      <c r="C662" s="48"/>
      <c r="D662" s="48"/>
      <c r="E662" s="48"/>
      <c r="F662" s="48"/>
      <c r="G662" s="48"/>
      <c r="H662" s="48"/>
      <c r="I662" s="48"/>
      <c r="J662" s="48"/>
      <c r="K662" s="48"/>
      <c r="L662" s="48"/>
      <c r="M662" s="48"/>
      <c r="N662" s="48"/>
    </row>
    <row r="663" spans="1:14" s="50" customFormat="1" x14ac:dyDescent="0.3">
      <c r="A663" s="47"/>
      <c r="B663" s="48"/>
      <c r="C663" s="48"/>
      <c r="D663" s="48"/>
      <c r="E663" s="48"/>
      <c r="F663" s="48"/>
      <c r="G663" s="48"/>
      <c r="H663" s="48"/>
      <c r="I663" s="48"/>
      <c r="J663" s="48"/>
      <c r="K663" s="48"/>
      <c r="L663" s="48"/>
      <c r="M663" s="48"/>
      <c r="N663" s="48"/>
    </row>
    <row r="664" spans="1:14" s="50" customFormat="1" x14ac:dyDescent="0.3">
      <c r="A664" s="47"/>
      <c r="B664" s="48"/>
      <c r="C664" s="48"/>
      <c r="D664" s="48"/>
      <c r="E664" s="48"/>
      <c r="F664" s="48"/>
      <c r="G664" s="48"/>
      <c r="H664" s="48"/>
      <c r="I664" s="48"/>
      <c r="J664" s="48"/>
      <c r="K664" s="48"/>
      <c r="L664" s="48"/>
      <c r="M664" s="48"/>
      <c r="N664" s="48"/>
    </row>
    <row r="665" spans="1:14" s="50" customFormat="1" x14ac:dyDescent="0.3">
      <c r="A665" s="47"/>
      <c r="B665" s="48"/>
      <c r="C665" s="48"/>
      <c r="D665" s="48"/>
      <c r="E665" s="48"/>
      <c r="F665" s="48"/>
      <c r="G665" s="48"/>
      <c r="H665" s="48"/>
      <c r="I665" s="48"/>
      <c r="J665" s="48"/>
      <c r="K665" s="48"/>
      <c r="L665" s="48"/>
      <c r="M665" s="48"/>
      <c r="N665" s="48"/>
    </row>
    <row r="666" spans="1:14" s="50" customFormat="1" x14ac:dyDescent="0.3">
      <c r="A666" s="47"/>
      <c r="B666" s="48"/>
      <c r="C666" s="48"/>
      <c r="D666" s="48"/>
      <c r="E666" s="48"/>
      <c r="F666" s="48"/>
      <c r="G666" s="48"/>
      <c r="H666" s="48"/>
      <c r="I666" s="48"/>
      <c r="J666" s="48"/>
      <c r="K666" s="48"/>
      <c r="L666" s="48"/>
      <c r="M666" s="48"/>
      <c r="N666" s="48"/>
    </row>
    <row r="667" spans="1:14" s="50" customFormat="1" x14ac:dyDescent="0.3">
      <c r="A667" s="47"/>
      <c r="B667" s="48"/>
      <c r="C667" s="48"/>
      <c r="D667" s="48"/>
      <c r="E667" s="48"/>
      <c r="F667" s="48"/>
      <c r="G667" s="48"/>
      <c r="H667" s="48"/>
      <c r="I667" s="48"/>
      <c r="J667" s="48"/>
      <c r="K667" s="48"/>
      <c r="L667" s="48"/>
      <c r="M667" s="48"/>
      <c r="N667" s="48"/>
    </row>
    <row r="668" spans="1:14" s="50" customFormat="1" x14ac:dyDescent="0.3">
      <c r="A668" s="47"/>
      <c r="B668" s="48"/>
      <c r="C668" s="48"/>
      <c r="D668" s="48"/>
      <c r="E668" s="48"/>
      <c r="F668" s="48"/>
      <c r="G668" s="48"/>
      <c r="H668" s="48"/>
      <c r="I668" s="48"/>
      <c r="J668" s="48"/>
      <c r="K668" s="48"/>
      <c r="L668" s="48"/>
      <c r="M668" s="48"/>
      <c r="N668" s="48"/>
    </row>
    <row r="669" spans="1:14" s="50" customFormat="1" x14ac:dyDescent="0.3">
      <c r="A669" s="47"/>
      <c r="B669" s="48"/>
      <c r="C669" s="48"/>
      <c r="D669" s="48"/>
      <c r="E669" s="48"/>
      <c r="F669" s="48"/>
      <c r="G669" s="48"/>
      <c r="H669" s="48"/>
      <c r="I669" s="48"/>
      <c r="J669" s="48"/>
      <c r="K669" s="48"/>
      <c r="L669" s="48"/>
      <c r="M669" s="48"/>
      <c r="N669" s="48"/>
    </row>
    <row r="670" spans="1:14" s="50" customFormat="1" x14ac:dyDescent="0.3">
      <c r="A670" s="47"/>
      <c r="B670" s="48"/>
      <c r="C670" s="48"/>
      <c r="D670" s="48"/>
      <c r="E670" s="48"/>
      <c r="F670" s="48"/>
      <c r="G670" s="48"/>
      <c r="H670" s="48"/>
      <c r="I670" s="48"/>
      <c r="J670" s="48"/>
      <c r="K670" s="48"/>
      <c r="L670" s="48"/>
      <c r="M670" s="48"/>
      <c r="N670" s="48"/>
    </row>
    <row r="671" spans="1:14" s="50" customFormat="1" x14ac:dyDescent="0.3">
      <c r="A671" s="47"/>
      <c r="B671" s="48"/>
      <c r="C671" s="48"/>
      <c r="D671" s="48"/>
      <c r="E671" s="48"/>
      <c r="F671" s="48"/>
      <c r="G671" s="48"/>
      <c r="H671" s="48"/>
      <c r="I671" s="48"/>
      <c r="J671" s="48"/>
      <c r="K671" s="48"/>
      <c r="L671" s="48"/>
      <c r="M671" s="48"/>
      <c r="N671" s="48"/>
    </row>
    <row r="672" spans="1:14" s="50" customFormat="1" x14ac:dyDescent="0.3">
      <c r="A672" s="47"/>
      <c r="B672" s="48"/>
      <c r="C672" s="48"/>
      <c r="D672" s="48"/>
      <c r="E672" s="48"/>
      <c r="F672" s="48"/>
      <c r="G672" s="48"/>
      <c r="H672" s="48"/>
      <c r="I672" s="48"/>
      <c r="J672" s="48"/>
      <c r="K672" s="48"/>
      <c r="L672" s="48"/>
      <c r="M672" s="48"/>
      <c r="N672" s="48"/>
    </row>
    <row r="673" spans="1:14" s="50" customFormat="1" x14ac:dyDescent="0.3">
      <c r="A673" s="47"/>
      <c r="B673" s="48"/>
      <c r="C673" s="48"/>
      <c r="D673" s="48"/>
      <c r="E673" s="48"/>
      <c r="F673" s="48"/>
      <c r="G673" s="48"/>
      <c r="H673" s="48"/>
      <c r="I673" s="48"/>
      <c r="J673" s="48"/>
      <c r="K673" s="48"/>
      <c r="L673" s="48"/>
      <c r="M673" s="48"/>
      <c r="N673" s="48"/>
    </row>
    <row r="674" spans="1:14" s="50" customFormat="1" x14ac:dyDescent="0.3">
      <c r="A674" s="47"/>
      <c r="B674" s="48"/>
      <c r="C674" s="48"/>
      <c r="D674" s="48"/>
      <c r="E674" s="48"/>
      <c r="F674" s="48"/>
      <c r="G674" s="48"/>
      <c r="H674" s="48"/>
      <c r="I674" s="48"/>
      <c r="J674" s="48"/>
      <c r="K674" s="48"/>
      <c r="L674" s="48"/>
      <c r="M674" s="48"/>
      <c r="N674" s="48"/>
    </row>
    <row r="675" spans="1:14" s="50" customFormat="1" x14ac:dyDescent="0.3">
      <c r="A675" s="47"/>
      <c r="B675" s="48"/>
      <c r="C675" s="48"/>
      <c r="D675" s="48"/>
      <c r="E675" s="48"/>
      <c r="F675" s="48"/>
      <c r="G675" s="48"/>
      <c r="H675" s="48"/>
      <c r="I675" s="48"/>
      <c r="J675" s="48"/>
      <c r="K675" s="48"/>
      <c r="L675" s="48"/>
      <c r="M675" s="48"/>
      <c r="N675" s="48"/>
    </row>
    <row r="676" spans="1:14" s="50" customFormat="1" x14ac:dyDescent="0.3">
      <c r="A676" s="47"/>
      <c r="B676" s="48"/>
      <c r="C676" s="48"/>
      <c r="D676" s="48"/>
      <c r="E676" s="48"/>
      <c r="F676" s="48"/>
      <c r="G676" s="48"/>
      <c r="H676" s="48"/>
      <c r="I676" s="48"/>
      <c r="J676" s="48"/>
      <c r="K676" s="48"/>
      <c r="L676" s="48"/>
      <c r="M676" s="48"/>
      <c r="N676" s="48"/>
    </row>
    <row r="677" spans="1:14" s="50" customFormat="1" x14ac:dyDescent="0.3">
      <c r="A677" s="47"/>
      <c r="B677" s="48"/>
      <c r="C677" s="48"/>
      <c r="D677" s="48"/>
      <c r="E677" s="48"/>
      <c r="F677" s="48"/>
      <c r="G677" s="48"/>
      <c r="H677" s="48"/>
      <c r="I677" s="48"/>
      <c r="J677" s="48"/>
      <c r="K677" s="48"/>
      <c r="L677" s="48"/>
      <c r="M677" s="48"/>
      <c r="N677" s="48"/>
    </row>
    <row r="678" spans="1:14" s="50" customFormat="1" x14ac:dyDescent="0.3">
      <c r="A678" s="47"/>
      <c r="B678" s="48"/>
      <c r="C678" s="48"/>
      <c r="D678" s="48"/>
      <c r="E678" s="48"/>
      <c r="F678" s="48"/>
      <c r="G678" s="48"/>
      <c r="H678" s="48"/>
      <c r="I678" s="48"/>
      <c r="J678" s="48"/>
      <c r="K678" s="48"/>
      <c r="L678" s="48"/>
      <c r="M678" s="48"/>
      <c r="N678" s="48"/>
    </row>
    <row r="679" spans="1:14" s="50" customFormat="1" x14ac:dyDescent="0.3">
      <c r="A679" s="47"/>
      <c r="B679" s="48"/>
      <c r="C679" s="48"/>
      <c r="D679" s="48"/>
      <c r="E679" s="48"/>
      <c r="F679" s="48"/>
      <c r="G679" s="48"/>
      <c r="H679" s="48"/>
      <c r="I679" s="48"/>
      <c r="J679" s="48"/>
      <c r="K679" s="48"/>
      <c r="L679" s="48"/>
      <c r="M679" s="48"/>
      <c r="N679" s="48"/>
    </row>
    <row r="680" spans="1:14" s="50" customFormat="1" x14ac:dyDescent="0.3">
      <c r="A680" s="47"/>
      <c r="B680" s="48"/>
      <c r="C680" s="48"/>
      <c r="D680" s="48"/>
      <c r="E680" s="48"/>
      <c r="F680" s="48"/>
      <c r="G680" s="48"/>
      <c r="H680" s="48"/>
      <c r="I680" s="48"/>
      <c r="J680" s="48"/>
      <c r="K680" s="48"/>
      <c r="L680" s="48"/>
      <c r="M680" s="48"/>
      <c r="N680" s="48"/>
    </row>
    <row r="681" spans="1:14" s="50" customFormat="1" x14ac:dyDescent="0.3">
      <c r="A681" s="47"/>
      <c r="B681" s="48"/>
      <c r="C681" s="48"/>
      <c r="D681" s="48"/>
      <c r="E681" s="48"/>
      <c r="F681" s="48"/>
      <c r="G681" s="48"/>
      <c r="H681" s="48"/>
      <c r="I681" s="48"/>
      <c r="J681" s="48"/>
      <c r="K681" s="48"/>
      <c r="L681" s="48"/>
      <c r="M681" s="48"/>
      <c r="N681" s="48"/>
    </row>
    <row r="682" spans="1:14" s="50" customFormat="1" x14ac:dyDescent="0.3">
      <c r="A682" s="47"/>
      <c r="B682" s="48"/>
      <c r="C682" s="48"/>
      <c r="D682" s="48"/>
      <c r="E682" s="48"/>
      <c r="F682" s="48"/>
      <c r="G682" s="48"/>
      <c r="H682" s="48"/>
      <c r="I682" s="48"/>
      <c r="J682" s="48"/>
      <c r="K682" s="48"/>
      <c r="L682" s="48"/>
      <c r="M682" s="48"/>
      <c r="N682" s="48"/>
    </row>
    <row r="683" spans="1:14" s="50" customFormat="1" x14ac:dyDescent="0.3">
      <c r="A683" s="47"/>
      <c r="B683" s="48"/>
      <c r="C683" s="48"/>
      <c r="D683" s="48"/>
      <c r="E683" s="48"/>
      <c r="F683" s="48"/>
      <c r="G683" s="48"/>
      <c r="H683" s="48"/>
      <c r="I683" s="48"/>
      <c r="J683" s="48"/>
      <c r="K683" s="48"/>
      <c r="L683" s="48"/>
      <c r="M683" s="48"/>
      <c r="N683" s="48"/>
    </row>
    <row r="684" spans="1:14" s="50" customFormat="1" x14ac:dyDescent="0.3">
      <c r="A684" s="47"/>
      <c r="B684" s="48"/>
      <c r="C684" s="48"/>
      <c r="D684" s="48"/>
      <c r="E684" s="48"/>
      <c r="F684" s="48"/>
      <c r="G684" s="48"/>
      <c r="H684" s="48"/>
      <c r="I684" s="48"/>
      <c r="J684" s="48"/>
      <c r="K684" s="48"/>
      <c r="L684" s="48"/>
      <c r="M684" s="48"/>
      <c r="N684" s="48"/>
    </row>
    <row r="685" spans="1:14" s="50" customFormat="1" x14ac:dyDescent="0.3">
      <c r="A685" s="47"/>
      <c r="B685" s="48"/>
      <c r="C685" s="48"/>
      <c r="D685" s="48"/>
      <c r="E685" s="48"/>
      <c r="F685" s="48"/>
      <c r="G685" s="48"/>
      <c r="H685" s="48"/>
      <c r="I685" s="48"/>
      <c r="J685" s="48"/>
      <c r="K685" s="48"/>
      <c r="L685" s="48"/>
      <c r="M685" s="48"/>
      <c r="N685" s="48"/>
    </row>
    <row r="686" spans="1:14" s="50" customFormat="1" x14ac:dyDescent="0.3">
      <c r="A686" s="47"/>
      <c r="B686" s="48"/>
      <c r="C686" s="48"/>
      <c r="D686" s="48"/>
      <c r="E686" s="48"/>
      <c r="F686" s="48"/>
      <c r="G686" s="48"/>
      <c r="H686" s="48"/>
      <c r="I686" s="48"/>
      <c r="J686" s="48"/>
      <c r="K686" s="48"/>
      <c r="L686" s="48"/>
      <c r="M686" s="48"/>
      <c r="N686" s="48"/>
    </row>
    <row r="687" spans="1:14" s="50" customFormat="1" x14ac:dyDescent="0.3">
      <c r="A687" s="47"/>
      <c r="B687" s="48"/>
      <c r="C687" s="48"/>
      <c r="D687" s="48"/>
      <c r="E687" s="48"/>
      <c r="F687" s="48"/>
      <c r="G687" s="48"/>
      <c r="H687" s="48"/>
      <c r="I687" s="48"/>
      <c r="J687" s="48"/>
      <c r="K687" s="48"/>
      <c r="L687" s="48"/>
      <c r="M687" s="48"/>
      <c r="N687" s="48"/>
    </row>
    <row r="688" spans="1:14" s="50" customFormat="1" x14ac:dyDescent="0.3">
      <c r="A688" s="47"/>
      <c r="B688" s="48"/>
      <c r="C688" s="48"/>
      <c r="D688" s="48"/>
      <c r="E688" s="48"/>
      <c r="F688" s="48"/>
      <c r="G688" s="48"/>
      <c r="H688" s="48"/>
      <c r="I688" s="48"/>
      <c r="J688" s="48"/>
      <c r="K688" s="48"/>
      <c r="L688" s="48"/>
      <c r="M688" s="48"/>
      <c r="N688" s="48"/>
    </row>
    <row r="689" spans="1:14" s="50" customFormat="1" x14ac:dyDescent="0.3">
      <c r="A689" s="47"/>
      <c r="B689" s="48"/>
      <c r="C689" s="48"/>
      <c r="D689" s="48"/>
      <c r="E689" s="48"/>
      <c r="F689" s="48"/>
      <c r="G689" s="48"/>
      <c r="H689" s="48"/>
      <c r="I689" s="48"/>
      <c r="J689" s="48"/>
      <c r="K689" s="48"/>
      <c r="L689" s="48"/>
      <c r="M689" s="48"/>
      <c r="N689" s="48"/>
    </row>
    <row r="690" spans="1:14" s="50" customFormat="1" x14ac:dyDescent="0.3">
      <c r="A690" s="47"/>
      <c r="B690" s="48"/>
      <c r="C690" s="48"/>
      <c r="D690" s="48"/>
      <c r="E690" s="48"/>
      <c r="F690" s="48"/>
      <c r="G690" s="48"/>
      <c r="H690" s="48"/>
      <c r="I690" s="48"/>
      <c r="J690" s="48"/>
      <c r="K690" s="48"/>
      <c r="L690" s="48"/>
      <c r="M690" s="48"/>
      <c r="N690" s="48"/>
    </row>
    <row r="691" spans="1:14" s="50" customFormat="1" x14ac:dyDescent="0.3">
      <c r="A691" s="47"/>
      <c r="B691" s="48"/>
      <c r="C691" s="48"/>
      <c r="D691" s="48"/>
      <c r="E691" s="48"/>
      <c r="F691" s="48"/>
      <c r="G691" s="48"/>
      <c r="H691" s="48"/>
      <c r="I691" s="48"/>
      <c r="J691" s="48"/>
      <c r="K691" s="48"/>
      <c r="L691" s="48"/>
      <c r="M691" s="48"/>
      <c r="N691" s="48"/>
    </row>
    <row r="692" spans="1:14" s="50" customFormat="1" x14ac:dyDescent="0.3">
      <c r="A692" s="47"/>
      <c r="B692" s="48"/>
      <c r="C692" s="48"/>
      <c r="D692" s="48"/>
      <c r="E692" s="48"/>
      <c r="F692" s="48"/>
      <c r="G692" s="48"/>
      <c r="H692" s="48"/>
      <c r="I692" s="48"/>
      <c r="J692" s="48"/>
      <c r="K692" s="48"/>
      <c r="L692" s="48"/>
      <c r="M692" s="48"/>
      <c r="N692" s="48"/>
    </row>
    <row r="693" spans="1:14" s="50" customFormat="1" x14ac:dyDescent="0.3">
      <c r="A693" s="47"/>
      <c r="B693" s="48"/>
      <c r="C693" s="48"/>
      <c r="D693" s="48"/>
      <c r="E693" s="48"/>
      <c r="F693" s="48"/>
      <c r="G693" s="48"/>
      <c r="H693" s="48"/>
      <c r="I693" s="48"/>
      <c r="J693" s="48"/>
      <c r="K693" s="48"/>
      <c r="L693" s="48"/>
      <c r="M693" s="48"/>
      <c r="N693" s="48"/>
    </row>
    <row r="694" spans="1:14" s="50" customFormat="1" x14ac:dyDescent="0.3">
      <c r="A694" s="47"/>
      <c r="B694" s="48"/>
      <c r="C694" s="48"/>
      <c r="D694" s="48"/>
      <c r="E694" s="48"/>
      <c r="F694" s="48"/>
      <c r="G694" s="48"/>
      <c r="H694" s="48"/>
      <c r="I694" s="48"/>
      <c r="J694" s="48"/>
      <c r="K694" s="48"/>
      <c r="L694" s="48"/>
      <c r="M694" s="48"/>
      <c r="N694" s="48"/>
    </row>
    <row r="695" spans="1:14" s="50" customFormat="1" x14ac:dyDescent="0.3">
      <c r="A695" s="47"/>
      <c r="B695" s="48"/>
      <c r="C695" s="48"/>
      <c r="D695" s="48"/>
      <c r="E695" s="48"/>
      <c r="F695" s="48"/>
      <c r="G695" s="48"/>
      <c r="H695" s="48"/>
      <c r="I695" s="48"/>
      <c r="J695" s="48"/>
      <c r="K695" s="48"/>
      <c r="L695" s="48"/>
      <c r="M695" s="48"/>
      <c r="N695" s="48"/>
    </row>
    <row r="696" spans="1:14" s="50" customFormat="1" x14ac:dyDescent="0.3">
      <c r="A696" s="47"/>
      <c r="B696" s="48"/>
      <c r="C696" s="48"/>
      <c r="D696" s="48"/>
      <c r="E696" s="48"/>
      <c r="F696" s="48"/>
      <c r="G696" s="48"/>
      <c r="H696" s="48"/>
      <c r="I696" s="48"/>
      <c r="J696" s="48"/>
      <c r="K696" s="48"/>
      <c r="L696" s="48"/>
      <c r="M696" s="48"/>
      <c r="N696" s="48"/>
    </row>
    <row r="697" spans="1:14" s="50" customFormat="1" x14ac:dyDescent="0.3">
      <c r="A697" s="47"/>
      <c r="B697" s="48"/>
      <c r="C697" s="48"/>
      <c r="D697" s="48"/>
      <c r="E697" s="48"/>
      <c r="F697" s="48"/>
      <c r="G697" s="48"/>
      <c r="H697" s="48"/>
      <c r="I697" s="48"/>
      <c r="J697" s="48"/>
      <c r="K697" s="48"/>
      <c r="L697" s="48"/>
      <c r="M697" s="48"/>
      <c r="N697" s="48"/>
    </row>
    <row r="698" spans="1:14" s="50" customFormat="1" x14ac:dyDescent="0.3">
      <c r="A698" s="47"/>
      <c r="B698" s="48"/>
      <c r="C698" s="48"/>
      <c r="D698" s="48"/>
      <c r="E698" s="48"/>
      <c r="F698" s="48"/>
      <c r="G698" s="48"/>
      <c r="H698" s="48"/>
      <c r="I698" s="48"/>
      <c r="J698" s="48"/>
      <c r="K698" s="48"/>
      <c r="L698" s="48"/>
      <c r="M698" s="48"/>
      <c r="N698" s="48"/>
    </row>
    <row r="699" spans="1:14" s="50" customFormat="1" x14ac:dyDescent="0.3">
      <c r="A699" s="47"/>
      <c r="B699" s="48"/>
      <c r="C699" s="48"/>
      <c r="D699" s="48"/>
      <c r="E699" s="48"/>
      <c r="F699" s="48"/>
      <c r="G699" s="48"/>
      <c r="H699" s="48"/>
      <c r="I699" s="48"/>
      <c r="J699" s="48"/>
      <c r="K699" s="48"/>
      <c r="L699" s="48"/>
      <c r="M699" s="48"/>
      <c r="N699" s="48"/>
    </row>
    <row r="700" spans="1:14" s="50" customFormat="1" x14ac:dyDescent="0.3">
      <c r="A700" s="47"/>
      <c r="B700" s="48"/>
      <c r="C700" s="48"/>
      <c r="D700" s="48"/>
      <c r="E700" s="48"/>
      <c r="F700" s="48"/>
      <c r="G700" s="48"/>
      <c r="H700" s="48"/>
      <c r="I700" s="48"/>
      <c r="J700" s="48"/>
      <c r="K700" s="48"/>
      <c r="L700" s="48"/>
      <c r="M700" s="48"/>
      <c r="N700" s="48"/>
    </row>
    <row r="701" spans="1:14" s="50" customFormat="1" x14ac:dyDescent="0.3">
      <c r="A701" s="47"/>
      <c r="B701" s="48"/>
      <c r="C701" s="48"/>
      <c r="D701" s="48"/>
      <c r="E701" s="48"/>
      <c r="F701" s="48"/>
      <c r="G701" s="48"/>
      <c r="H701" s="48"/>
      <c r="I701" s="48"/>
      <c r="J701" s="48"/>
      <c r="K701" s="48"/>
      <c r="L701" s="48"/>
      <c r="M701" s="48"/>
      <c r="N701" s="48"/>
    </row>
    <row r="702" spans="1:14" s="50" customFormat="1" x14ac:dyDescent="0.3">
      <c r="A702" s="47"/>
      <c r="B702" s="48"/>
      <c r="C702" s="48"/>
      <c r="D702" s="48"/>
      <c r="E702" s="48"/>
      <c r="F702" s="48"/>
      <c r="G702" s="48"/>
      <c r="H702" s="48"/>
      <c r="I702" s="48"/>
      <c r="J702" s="48"/>
      <c r="K702" s="48"/>
      <c r="L702" s="48"/>
      <c r="M702" s="48"/>
      <c r="N702" s="48"/>
    </row>
    <row r="703" spans="1:14" s="50" customFormat="1" x14ac:dyDescent="0.3">
      <c r="A703" s="47"/>
      <c r="B703" s="48"/>
      <c r="C703" s="48"/>
      <c r="D703" s="48"/>
      <c r="E703" s="48"/>
      <c r="F703" s="48"/>
      <c r="G703" s="48"/>
      <c r="H703" s="48"/>
      <c r="I703" s="48"/>
      <c r="J703" s="48"/>
      <c r="K703" s="48"/>
      <c r="L703" s="48"/>
      <c r="M703" s="48"/>
      <c r="N703" s="48"/>
    </row>
    <row r="704" spans="1:14" s="50" customFormat="1" x14ac:dyDescent="0.3">
      <c r="A704" s="47"/>
      <c r="B704" s="48"/>
      <c r="C704" s="48"/>
      <c r="D704" s="48"/>
      <c r="E704" s="48"/>
      <c r="F704" s="48"/>
      <c r="G704" s="48"/>
      <c r="H704" s="48"/>
      <c r="I704" s="48"/>
      <c r="J704" s="48"/>
      <c r="K704" s="48"/>
      <c r="L704" s="48"/>
      <c r="M704" s="48"/>
      <c r="N704" s="48"/>
    </row>
    <row r="705" spans="1:14" s="50" customFormat="1" x14ac:dyDescent="0.3">
      <c r="A705" s="47"/>
      <c r="B705" s="48"/>
      <c r="C705" s="48"/>
      <c r="D705" s="48"/>
      <c r="E705" s="48"/>
      <c r="F705" s="48"/>
      <c r="G705" s="48"/>
      <c r="H705" s="48"/>
      <c r="I705" s="48"/>
      <c r="J705" s="48"/>
      <c r="K705" s="48"/>
      <c r="L705" s="48"/>
      <c r="M705" s="48"/>
      <c r="N705" s="48"/>
    </row>
    <row r="706" spans="1:14" s="50" customFormat="1" x14ac:dyDescent="0.3">
      <c r="A706" s="47"/>
      <c r="B706" s="48"/>
      <c r="C706" s="48"/>
      <c r="D706" s="48"/>
      <c r="E706" s="48"/>
      <c r="F706" s="48"/>
      <c r="G706" s="48"/>
      <c r="H706" s="48"/>
      <c r="I706" s="48"/>
      <c r="J706" s="48"/>
      <c r="K706" s="48"/>
      <c r="L706" s="48"/>
      <c r="M706" s="48"/>
      <c r="N706" s="48"/>
    </row>
    <row r="707" spans="1:14" s="50" customFormat="1" x14ac:dyDescent="0.3">
      <c r="A707" s="47"/>
      <c r="B707" s="48"/>
      <c r="C707" s="48"/>
      <c r="D707" s="48"/>
      <c r="E707" s="48"/>
      <c r="F707" s="48"/>
      <c r="G707" s="48"/>
      <c r="H707" s="48"/>
      <c r="I707" s="48"/>
      <c r="J707" s="48"/>
      <c r="K707" s="48"/>
      <c r="L707" s="48"/>
      <c r="M707" s="48"/>
      <c r="N707" s="48"/>
    </row>
    <row r="708" spans="1:14" s="50" customFormat="1" x14ac:dyDescent="0.3">
      <c r="A708" s="47"/>
      <c r="B708" s="48"/>
      <c r="C708" s="48"/>
      <c r="D708" s="48"/>
      <c r="E708" s="48"/>
      <c r="F708" s="48"/>
      <c r="G708" s="48"/>
      <c r="H708" s="48"/>
      <c r="I708" s="48"/>
      <c r="J708" s="48"/>
      <c r="K708" s="48"/>
      <c r="L708" s="48"/>
      <c r="M708" s="48"/>
      <c r="N708" s="48"/>
    </row>
    <row r="709" spans="1:14" s="50" customFormat="1" x14ac:dyDescent="0.3">
      <c r="A709" s="47"/>
      <c r="B709" s="48"/>
      <c r="C709" s="48"/>
      <c r="D709" s="48"/>
      <c r="E709" s="48"/>
      <c r="F709" s="48"/>
      <c r="G709" s="48"/>
      <c r="H709" s="48"/>
      <c r="I709" s="48"/>
      <c r="J709" s="48"/>
      <c r="K709" s="48"/>
      <c r="L709" s="48"/>
      <c r="M709" s="48"/>
      <c r="N709" s="48"/>
    </row>
    <row r="710" spans="1:14" s="50" customFormat="1" x14ac:dyDescent="0.3">
      <c r="A710" s="47"/>
      <c r="B710" s="48"/>
      <c r="C710" s="48"/>
      <c r="D710" s="48"/>
      <c r="E710" s="48"/>
      <c r="F710" s="48"/>
      <c r="G710" s="48"/>
      <c r="H710" s="48"/>
      <c r="I710" s="48"/>
      <c r="J710" s="48"/>
      <c r="K710" s="48"/>
      <c r="L710" s="48"/>
      <c r="M710" s="48"/>
      <c r="N710" s="48"/>
    </row>
    <row r="711" spans="1:14" s="50" customFormat="1" x14ac:dyDescent="0.3">
      <c r="A711" s="47"/>
      <c r="B711" s="48"/>
      <c r="C711" s="48"/>
      <c r="D711" s="48"/>
      <c r="E711" s="48"/>
      <c r="F711" s="48"/>
      <c r="G711" s="48"/>
      <c r="H711" s="48"/>
      <c r="I711" s="48"/>
      <c r="J711" s="48"/>
      <c r="K711" s="48"/>
      <c r="L711" s="48"/>
      <c r="M711" s="48"/>
      <c r="N711" s="48"/>
    </row>
    <row r="712" spans="1:14" s="50" customFormat="1" x14ac:dyDescent="0.3">
      <c r="A712" s="47"/>
      <c r="B712" s="48"/>
      <c r="C712" s="48"/>
      <c r="D712" s="48"/>
      <c r="E712" s="48"/>
      <c r="F712" s="48"/>
      <c r="G712" s="48"/>
      <c r="H712" s="48"/>
      <c r="I712" s="48"/>
      <c r="J712" s="48"/>
      <c r="K712" s="48"/>
      <c r="L712" s="48"/>
      <c r="M712" s="48"/>
      <c r="N712" s="48"/>
    </row>
    <row r="713" spans="1:14" s="50" customFormat="1" x14ac:dyDescent="0.3">
      <c r="A713" s="47"/>
      <c r="B713" s="48"/>
      <c r="C713" s="48"/>
      <c r="D713" s="48"/>
      <c r="E713" s="48"/>
      <c r="F713" s="48"/>
      <c r="G713" s="48"/>
      <c r="H713" s="48"/>
      <c r="I713" s="48"/>
      <c r="J713" s="48"/>
      <c r="K713" s="48"/>
      <c r="L713" s="48"/>
      <c r="M713" s="48"/>
      <c r="N713" s="48"/>
    </row>
    <row r="714" spans="1:14" s="50" customFormat="1" x14ac:dyDescent="0.3">
      <c r="A714" s="47"/>
      <c r="B714" s="48"/>
      <c r="C714" s="48"/>
      <c r="D714" s="48"/>
      <c r="E714" s="48"/>
      <c r="F714" s="48"/>
      <c r="G714" s="48"/>
      <c r="H714" s="48"/>
      <c r="I714" s="48"/>
      <c r="J714" s="48"/>
      <c r="K714" s="48"/>
      <c r="L714" s="48"/>
      <c r="M714" s="48"/>
      <c r="N714" s="48"/>
    </row>
    <row r="715" spans="1:14" s="50" customFormat="1" x14ac:dyDescent="0.3">
      <c r="A715" s="47"/>
      <c r="B715" s="48"/>
      <c r="C715" s="48"/>
      <c r="D715" s="48"/>
      <c r="E715" s="48"/>
      <c r="F715" s="48"/>
      <c r="G715" s="48"/>
      <c r="H715" s="48"/>
      <c r="I715" s="48"/>
      <c r="J715" s="48"/>
      <c r="K715" s="48"/>
      <c r="L715" s="48"/>
      <c r="M715" s="48"/>
      <c r="N715" s="48"/>
    </row>
    <row r="716" spans="1:14" s="50" customFormat="1" x14ac:dyDescent="0.3">
      <c r="A716" s="47"/>
      <c r="B716" s="48"/>
      <c r="C716" s="48"/>
      <c r="D716" s="48"/>
      <c r="E716" s="48"/>
      <c r="F716" s="48"/>
      <c r="G716" s="48"/>
      <c r="H716" s="48"/>
      <c r="I716" s="48"/>
      <c r="J716" s="48"/>
      <c r="K716" s="48"/>
      <c r="L716" s="48"/>
      <c r="M716" s="48"/>
      <c r="N716" s="48"/>
    </row>
    <row r="717" spans="1:14" s="50" customFormat="1" x14ac:dyDescent="0.3">
      <c r="A717" s="47"/>
      <c r="B717" s="48"/>
      <c r="C717" s="48"/>
      <c r="D717" s="48"/>
      <c r="E717" s="48"/>
      <c r="F717" s="48"/>
      <c r="G717" s="48"/>
      <c r="H717" s="48"/>
      <c r="I717" s="48"/>
      <c r="J717" s="48"/>
      <c r="K717" s="48"/>
      <c r="L717" s="48"/>
      <c r="M717" s="48"/>
      <c r="N717" s="48"/>
    </row>
    <row r="718" spans="1:14" s="50" customFormat="1" x14ac:dyDescent="0.3">
      <c r="A718" s="47"/>
      <c r="B718" s="48"/>
      <c r="C718" s="48"/>
      <c r="D718" s="48"/>
      <c r="E718" s="48"/>
      <c r="F718" s="48"/>
      <c r="G718" s="48"/>
      <c r="H718" s="48"/>
      <c r="I718" s="48"/>
      <c r="J718" s="48"/>
      <c r="K718" s="48"/>
      <c r="L718" s="48"/>
      <c r="M718" s="48"/>
      <c r="N718" s="48"/>
    </row>
    <row r="719" spans="1:14" s="50" customFormat="1" x14ac:dyDescent="0.3">
      <c r="A719" s="47"/>
      <c r="B719" s="48"/>
      <c r="C719" s="48"/>
      <c r="D719" s="48"/>
      <c r="E719" s="48"/>
      <c r="F719" s="48"/>
      <c r="G719" s="48"/>
      <c r="H719" s="48"/>
      <c r="I719" s="48"/>
      <c r="J719" s="48"/>
      <c r="K719" s="48"/>
      <c r="L719" s="48"/>
      <c r="M719" s="48"/>
      <c r="N719" s="48"/>
    </row>
    <row r="720" spans="1:14" s="50" customFormat="1" x14ac:dyDescent="0.3">
      <c r="A720" s="47"/>
      <c r="B720" s="48"/>
      <c r="C720" s="48"/>
      <c r="D720" s="48"/>
      <c r="E720" s="48"/>
      <c r="F720" s="48"/>
      <c r="G720" s="48"/>
      <c r="H720" s="48"/>
      <c r="I720" s="48"/>
      <c r="J720" s="48"/>
      <c r="K720" s="48"/>
      <c r="L720" s="48"/>
      <c r="M720" s="48"/>
      <c r="N720" s="48"/>
    </row>
    <row r="721" spans="1:14" s="50" customFormat="1" x14ac:dyDescent="0.3">
      <c r="A721" s="47"/>
      <c r="B721" s="48"/>
      <c r="C721" s="48"/>
      <c r="D721" s="48"/>
      <c r="E721" s="48"/>
      <c r="F721" s="48"/>
      <c r="G721" s="48"/>
      <c r="H721" s="48"/>
      <c r="I721" s="48"/>
      <c r="J721" s="48"/>
      <c r="K721" s="48"/>
      <c r="L721" s="48"/>
      <c r="M721" s="48"/>
      <c r="N721" s="48"/>
    </row>
    <row r="722" spans="1:14" s="50" customFormat="1" x14ac:dyDescent="0.3">
      <c r="A722" s="47"/>
      <c r="B722" s="48"/>
      <c r="C722" s="48"/>
      <c r="D722" s="48"/>
      <c r="E722" s="48"/>
      <c r="F722" s="48"/>
      <c r="G722" s="48"/>
      <c r="H722" s="48"/>
      <c r="I722" s="48"/>
      <c r="J722" s="48"/>
      <c r="K722" s="48"/>
      <c r="L722" s="48"/>
      <c r="M722" s="48"/>
      <c r="N722" s="48"/>
    </row>
    <row r="723" spans="1:14" s="50" customFormat="1" x14ac:dyDescent="0.3">
      <c r="A723" s="47"/>
      <c r="B723" s="48"/>
      <c r="C723" s="48"/>
      <c r="D723" s="48"/>
      <c r="E723" s="48"/>
      <c r="F723" s="48"/>
      <c r="G723" s="48"/>
      <c r="H723" s="48"/>
      <c r="I723" s="48"/>
      <c r="J723" s="48"/>
      <c r="K723" s="48"/>
      <c r="L723" s="48"/>
      <c r="M723" s="48"/>
      <c r="N723" s="48"/>
    </row>
    <row r="724" spans="1:14" s="50" customFormat="1" x14ac:dyDescent="0.3">
      <c r="A724" s="47"/>
      <c r="B724" s="48"/>
      <c r="C724" s="48"/>
      <c r="D724" s="48"/>
      <c r="E724" s="48"/>
      <c r="F724" s="48"/>
      <c r="G724" s="48"/>
      <c r="H724" s="48"/>
      <c r="I724" s="48"/>
      <c r="J724" s="48"/>
      <c r="K724" s="48"/>
      <c r="L724" s="48"/>
      <c r="M724" s="48"/>
      <c r="N724" s="48"/>
    </row>
    <row r="725" spans="1:14" s="50" customFormat="1" x14ac:dyDescent="0.3">
      <c r="A725" s="47"/>
      <c r="B725" s="48"/>
      <c r="C725" s="48"/>
      <c r="D725" s="48"/>
      <c r="E725" s="48"/>
      <c r="F725" s="48"/>
      <c r="G725" s="48"/>
      <c r="H725" s="48"/>
      <c r="I725" s="48"/>
      <c r="J725" s="48"/>
      <c r="K725" s="48"/>
      <c r="L725" s="48"/>
      <c r="M725" s="48"/>
      <c r="N725" s="48"/>
    </row>
    <row r="726" spans="1:14" s="50" customFormat="1" x14ac:dyDescent="0.3">
      <c r="A726" s="47"/>
      <c r="B726" s="48"/>
      <c r="C726" s="48"/>
      <c r="D726" s="48"/>
      <c r="E726" s="48"/>
      <c r="F726" s="48"/>
      <c r="G726" s="48"/>
      <c r="H726" s="48"/>
      <c r="I726" s="48"/>
      <c r="J726" s="48"/>
      <c r="K726" s="48"/>
      <c r="L726" s="48"/>
      <c r="M726" s="48"/>
      <c r="N726" s="48"/>
    </row>
    <row r="727" spans="1:14" s="50" customFormat="1" x14ac:dyDescent="0.3">
      <c r="A727" s="47"/>
      <c r="B727" s="48"/>
      <c r="C727" s="48"/>
      <c r="D727" s="48"/>
      <c r="E727" s="48"/>
      <c r="F727" s="48"/>
      <c r="G727" s="48"/>
      <c r="H727" s="48"/>
      <c r="I727" s="48"/>
      <c r="J727" s="48"/>
      <c r="K727" s="48"/>
      <c r="L727" s="48"/>
      <c r="M727" s="48"/>
      <c r="N727" s="48"/>
    </row>
    <row r="728" spans="1:14" s="50" customFormat="1" x14ac:dyDescent="0.3">
      <c r="A728" s="47"/>
      <c r="B728" s="48"/>
      <c r="C728" s="48"/>
      <c r="D728" s="48"/>
      <c r="E728" s="48"/>
      <c r="F728" s="48"/>
      <c r="G728" s="48"/>
      <c r="H728" s="48"/>
      <c r="I728" s="48"/>
      <c r="J728" s="48"/>
      <c r="K728" s="48"/>
      <c r="L728" s="48"/>
      <c r="M728" s="48"/>
      <c r="N728" s="48"/>
    </row>
    <row r="729" spans="1:14" s="50" customFormat="1" x14ac:dyDescent="0.3">
      <c r="A729" s="47"/>
      <c r="B729" s="48"/>
      <c r="C729" s="48"/>
      <c r="D729" s="48"/>
      <c r="E729" s="48"/>
      <c r="F729" s="48"/>
      <c r="G729" s="48"/>
      <c r="H729" s="48"/>
      <c r="I729" s="48"/>
      <c r="J729" s="48"/>
      <c r="K729" s="48"/>
      <c r="L729" s="48"/>
      <c r="M729" s="48"/>
      <c r="N729" s="48"/>
    </row>
    <row r="730" spans="1:14" s="50" customFormat="1" x14ac:dyDescent="0.3">
      <c r="A730" s="47"/>
      <c r="B730" s="48"/>
      <c r="C730" s="48"/>
      <c r="D730" s="48"/>
      <c r="E730" s="48"/>
      <c r="F730" s="48"/>
      <c r="G730" s="48"/>
      <c r="H730" s="48"/>
      <c r="I730" s="48"/>
      <c r="J730" s="48"/>
      <c r="K730" s="48"/>
      <c r="L730" s="48"/>
      <c r="M730" s="48"/>
      <c r="N730" s="48"/>
    </row>
    <row r="731" spans="1:14" s="50" customFormat="1" x14ac:dyDescent="0.3">
      <c r="A731" s="47"/>
      <c r="B731" s="48"/>
      <c r="C731" s="48"/>
      <c r="D731" s="48"/>
      <c r="E731" s="48"/>
      <c r="F731" s="48"/>
      <c r="G731" s="48"/>
      <c r="H731" s="48"/>
      <c r="I731" s="48"/>
      <c r="J731" s="48"/>
      <c r="K731" s="48"/>
      <c r="L731" s="48"/>
      <c r="M731" s="48"/>
      <c r="N731" s="48"/>
    </row>
    <row r="732" spans="1:14" s="50" customFormat="1" x14ac:dyDescent="0.3">
      <c r="A732" s="47"/>
      <c r="B732" s="48"/>
      <c r="C732" s="48"/>
      <c r="D732" s="48"/>
      <c r="E732" s="48"/>
      <c r="F732" s="48"/>
      <c r="G732" s="48"/>
      <c r="H732" s="48"/>
      <c r="I732" s="48"/>
      <c r="J732" s="48"/>
      <c r="K732" s="48"/>
      <c r="L732" s="48"/>
      <c r="M732" s="48"/>
      <c r="N732" s="48"/>
    </row>
    <row r="733" spans="1:14" s="50" customFormat="1" x14ac:dyDescent="0.3">
      <c r="A733" s="47"/>
      <c r="B733" s="48"/>
      <c r="C733" s="48"/>
      <c r="D733" s="48"/>
      <c r="E733" s="48"/>
      <c r="F733" s="48"/>
      <c r="G733" s="48"/>
      <c r="H733" s="48"/>
      <c r="I733" s="48"/>
      <c r="J733" s="48"/>
      <c r="K733" s="48"/>
      <c r="L733" s="48"/>
      <c r="M733" s="48"/>
      <c r="N733" s="48"/>
    </row>
    <row r="734" spans="1:14" s="50" customFormat="1" x14ac:dyDescent="0.3">
      <c r="A734" s="47"/>
      <c r="B734" s="48"/>
      <c r="C734" s="48"/>
      <c r="D734" s="48"/>
      <c r="E734" s="48"/>
      <c r="F734" s="48"/>
      <c r="G734" s="48"/>
      <c r="H734" s="48"/>
      <c r="I734" s="48"/>
      <c r="J734" s="48"/>
      <c r="K734" s="48"/>
      <c r="L734" s="48"/>
      <c r="M734" s="48"/>
      <c r="N734" s="48"/>
    </row>
    <row r="735" spans="1:14" s="50" customFormat="1" x14ac:dyDescent="0.3">
      <c r="A735" s="47"/>
      <c r="B735" s="48"/>
      <c r="C735" s="48"/>
      <c r="D735" s="48"/>
      <c r="E735" s="48"/>
      <c r="F735" s="48"/>
      <c r="G735" s="48"/>
      <c r="H735" s="48"/>
      <c r="I735" s="48"/>
      <c r="J735" s="48"/>
      <c r="K735" s="48"/>
      <c r="L735" s="48"/>
      <c r="M735" s="48"/>
      <c r="N735" s="48"/>
    </row>
    <row r="736" spans="1:14" s="50" customFormat="1" x14ac:dyDescent="0.3">
      <c r="A736" s="47"/>
      <c r="B736" s="48"/>
      <c r="C736" s="48"/>
      <c r="D736" s="48"/>
      <c r="E736" s="48"/>
      <c r="F736" s="48"/>
      <c r="G736" s="48"/>
      <c r="H736" s="48"/>
      <c r="I736" s="48"/>
      <c r="J736" s="48"/>
      <c r="K736" s="48"/>
      <c r="L736" s="48"/>
      <c r="M736" s="48"/>
      <c r="N736" s="48"/>
    </row>
    <row r="737" spans="1:14" s="50" customFormat="1" x14ac:dyDescent="0.3">
      <c r="A737" s="47"/>
      <c r="B737" s="48"/>
      <c r="C737" s="48"/>
      <c r="D737" s="48"/>
      <c r="E737" s="48"/>
      <c r="F737" s="48"/>
      <c r="G737" s="48"/>
      <c r="H737" s="48"/>
      <c r="I737" s="48"/>
      <c r="J737" s="48"/>
      <c r="K737" s="48"/>
      <c r="L737" s="48"/>
      <c r="M737" s="48"/>
      <c r="N737" s="48"/>
    </row>
    <row r="738" spans="1:14" s="50" customFormat="1" x14ac:dyDescent="0.3">
      <c r="A738" s="47"/>
      <c r="B738" s="48"/>
      <c r="C738" s="48"/>
      <c r="D738" s="48"/>
      <c r="E738" s="48"/>
      <c r="F738" s="48"/>
      <c r="G738" s="48"/>
      <c r="H738" s="48"/>
      <c r="I738" s="48"/>
      <c r="J738" s="48"/>
      <c r="K738" s="48"/>
      <c r="L738" s="48"/>
      <c r="M738" s="48"/>
      <c r="N738" s="48"/>
    </row>
    <row r="739" spans="1:14" s="50" customFormat="1" x14ac:dyDescent="0.3">
      <c r="A739" s="47"/>
      <c r="B739" s="48"/>
      <c r="C739" s="48"/>
      <c r="D739" s="48"/>
      <c r="E739" s="48"/>
      <c r="F739" s="48"/>
      <c r="G739" s="48"/>
      <c r="H739" s="48"/>
      <c r="I739" s="48"/>
      <c r="J739" s="48"/>
      <c r="K739" s="48"/>
      <c r="L739" s="48"/>
      <c r="M739" s="48"/>
      <c r="N739" s="48"/>
    </row>
    <row r="740" spans="1:14" s="50" customFormat="1" x14ac:dyDescent="0.3">
      <c r="A740" s="47"/>
      <c r="B740" s="48"/>
      <c r="C740" s="48"/>
      <c r="D740" s="48"/>
      <c r="E740" s="48"/>
      <c r="F740" s="48"/>
      <c r="G740" s="48"/>
      <c r="H740" s="48"/>
      <c r="I740" s="48"/>
      <c r="J740" s="48"/>
      <c r="K740" s="48"/>
      <c r="L740" s="48"/>
      <c r="M740" s="48"/>
      <c r="N740" s="48"/>
    </row>
    <row r="741" spans="1:14" s="50" customFormat="1" x14ac:dyDescent="0.3">
      <c r="A741" s="47"/>
      <c r="B741" s="48"/>
      <c r="C741" s="48"/>
      <c r="D741" s="48"/>
      <c r="E741" s="48"/>
      <c r="F741" s="48"/>
      <c r="G741" s="48"/>
      <c r="H741" s="48"/>
      <c r="I741" s="48"/>
      <c r="J741" s="48"/>
      <c r="K741" s="48"/>
      <c r="L741" s="48"/>
      <c r="M741" s="48"/>
      <c r="N741" s="48"/>
    </row>
    <row r="742" spans="1:14" s="50" customFormat="1" x14ac:dyDescent="0.3">
      <c r="A742" s="47"/>
      <c r="B742" s="48"/>
      <c r="C742" s="48"/>
      <c r="D742" s="48"/>
      <c r="E742" s="48"/>
      <c r="F742" s="48"/>
      <c r="G742" s="48"/>
      <c r="H742" s="48"/>
      <c r="I742" s="48"/>
      <c r="J742" s="48"/>
      <c r="K742" s="48"/>
      <c r="L742" s="48"/>
      <c r="M742" s="48"/>
      <c r="N742" s="48"/>
    </row>
    <row r="743" spans="1:14" s="50" customFormat="1" x14ac:dyDescent="0.3">
      <c r="A743" s="47"/>
      <c r="B743" s="48"/>
      <c r="C743" s="48"/>
      <c r="D743" s="48"/>
      <c r="E743" s="48"/>
      <c r="F743" s="48"/>
      <c r="G743" s="48"/>
      <c r="H743" s="48"/>
      <c r="I743" s="48"/>
      <c r="J743" s="48"/>
      <c r="K743" s="48"/>
      <c r="L743" s="48"/>
      <c r="M743" s="48"/>
      <c r="N743" s="48"/>
    </row>
    <row r="744" spans="1:14" s="50" customFormat="1" x14ac:dyDescent="0.3">
      <c r="A744" s="47"/>
      <c r="B744" s="48"/>
      <c r="C744" s="48"/>
      <c r="D744" s="48"/>
      <c r="E744" s="48"/>
      <c r="F744" s="48"/>
      <c r="G744" s="48"/>
      <c r="H744" s="48"/>
      <c r="I744" s="48"/>
      <c r="J744" s="48"/>
      <c r="K744" s="48"/>
      <c r="L744" s="48"/>
      <c r="M744" s="48"/>
      <c r="N744" s="48"/>
    </row>
    <row r="745" spans="1:14" s="50" customFormat="1" x14ac:dyDescent="0.3">
      <c r="A745" s="47"/>
      <c r="B745" s="48"/>
      <c r="C745" s="48"/>
      <c r="D745" s="48"/>
      <c r="E745" s="48"/>
      <c r="F745" s="48"/>
      <c r="G745" s="48"/>
      <c r="H745" s="48"/>
      <c r="I745" s="48"/>
      <c r="J745" s="48"/>
      <c r="K745" s="48"/>
      <c r="L745" s="48"/>
      <c r="M745" s="48"/>
      <c r="N745" s="48"/>
    </row>
    <row r="746" spans="1:14" s="50" customFormat="1" x14ac:dyDescent="0.3">
      <c r="A746" s="47"/>
      <c r="B746" s="48"/>
      <c r="C746" s="48"/>
      <c r="D746" s="48"/>
      <c r="E746" s="48"/>
      <c r="F746" s="48"/>
      <c r="G746" s="48"/>
      <c r="H746" s="48"/>
      <c r="I746" s="48"/>
      <c r="J746" s="48"/>
      <c r="K746" s="48"/>
      <c r="L746" s="48"/>
      <c r="M746" s="48"/>
      <c r="N746" s="48"/>
    </row>
    <row r="747" spans="1:14" s="50" customFormat="1" x14ac:dyDescent="0.3">
      <c r="A747" s="47"/>
      <c r="B747" s="48"/>
      <c r="C747" s="48"/>
      <c r="D747" s="48"/>
      <c r="E747" s="48"/>
      <c r="F747" s="48"/>
      <c r="G747" s="48"/>
      <c r="H747" s="48"/>
      <c r="I747" s="48"/>
      <c r="J747" s="48"/>
      <c r="K747" s="48"/>
      <c r="L747" s="48"/>
      <c r="M747" s="48"/>
      <c r="N747" s="48"/>
    </row>
    <row r="748" spans="1:14" s="50" customFormat="1" x14ac:dyDescent="0.3">
      <c r="A748" s="47"/>
      <c r="B748" s="48"/>
      <c r="C748" s="48"/>
      <c r="D748" s="48"/>
      <c r="E748" s="48"/>
      <c r="F748" s="48"/>
      <c r="G748" s="48"/>
      <c r="H748" s="48"/>
      <c r="I748" s="48"/>
      <c r="J748" s="48"/>
      <c r="K748" s="48"/>
      <c r="L748" s="48"/>
      <c r="M748" s="48"/>
      <c r="N748" s="48"/>
    </row>
    <row r="749" spans="1:14" s="50" customFormat="1" x14ac:dyDescent="0.3">
      <c r="A749" s="47"/>
      <c r="B749" s="48"/>
      <c r="C749" s="48"/>
      <c r="D749" s="48"/>
      <c r="E749" s="48"/>
      <c r="F749" s="48"/>
      <c r="G749" s="48"/>
      <c r="H749" s="48"/>
      <c r="I749" s="48"/>
      <c r="J749" s="48"/>
      <c r="K749" s="48"/>
      <c r="L749" s="48"/>
      <c r="M749" s="48"/>
      <c r="N749" s="48"/>
    </row>
    <row r="750" spans="1:14" s="50" customFormat="1" x14ac:dyDescent="0.3">
      <c r="A750" s="47"/>
      <c r="B750" s="48"/>
      <c r="C750" s="48"/>
      <c r="D750" s="48"/>
      <c r="E750" s="48"/>
      <c r="F750" s="48"/>
      <c r="G750" s="48"/>
      <c r="H750" s="48"/>
      <c r="I750" s="48"/>
      <c r="J750" s="48"/>
      <c r="K750" s="48"/>
      <c r="L750" s="48"/>
      <c r="M750" s="48"/>
      <c r="N750" s="48"/>
    </row>
    <row r="751" spans="1:14" s="50" customFormat="1" x14ac:dyDescent="0.3">
      <c r="A751" s="47"/>
      <c r="B751" s="48"/>
      <c r="C751" s="48"/>
      <c r="D751" s="48"/>
      <c r="E751" s="48"/>
      <c r="F751" s="48"/>
      <c r="G751" s="48"/>
      <c r="H751" s="48"/>
      <c r="I751" s="48"/>
      <c r="J751" s="48"/>
      <c r="K751" s="48"/>
      <c r="L751" s="48"/>
      <c r="M751" s="48"/>
      <c r="N751" s="48"/>
    </row>
    <row r="752" spans="1:14" s="50" customFormat="1" x14ac:dyDescent="0.3">
      <c r="A752" s="47"/>
      <c r="B752" s="48"/>
      <c r="C752" s="48"/>
      <c r="D752" s="48"/>
      <c r="E752" s="48"/>
      <c r="F752" s="48"/>
      <c r="G752" s="48"/>
      <c r="H752" s="48"/>
      <c r="I752" s="48"/>
      <c r="J752" s="48"/>
      <c r="K752" s="48"/>
      <c r="L752" s="48"/>
      <c r="M752" s="48"/>
      <c r="N752" s="48"/>
    </row>
    <row r="753" spans="1:14" s="50" customFormat="1" x14ac:dyDescent="0.3">
      <c r="A753" s="47"/>
      <c r="B753" s="48"/>
      <c r="C753" s="48"/>
      <c r="D753" s="48"/>
      <c r="E753" s="48"/>
      <c r="F753" s="48"/>
      <c r="G753" s="48"/>
      <c r="H753" s="48"/>
      <c r="I753" s="48"/>
      <c r="J753" s="48"/>
      <c r="K753" s="48"/>
      <c r="L753" s="48"/>
      <c r="M753" s="48"/>
      <c r="N753" s="48"/>
    </row>
    <row r="754" spans="1:14" s="50" customFormat="1" x14ac:dyDescent="0.3">
      <c r="A754" s="47"/>
      <c r="B754" s="48"/>
      <c r="C754" s="48"/>
      <c r="D754" s="48"/>
      <c r="E754" s="48"/>
      <c r="F754" s="48"/>
      <c r="G754" s="48"/>
      <c r="H754" s="48"/>
      <c r="I754" s="48"/>
      <c r="J754" s="48"/>
      <c r="K754" s="48"/>
      <c r="L754" s="48"/>
      <c r="M754" s="48"/>
      <c r="N754" s="48"/>
    </row>
    <row r="755" spans="1:14" s="50" customFormat="1" x14ac:dyDescent="0.3">
      <c r="A755" s="47"/>
      <c r="B755" s="48"/>
      <c r="C755" s="48"/>
      <c r="D755" s="48"/>
      <c r="E755" s="48"/>
      <c r="F755" s="48"/>
      <c r="G755" s="48"/>
      <c r="H755" s="48"/>
      <c r="I755" s="48"/>
      <c r="J755" s="48"/>
      <c r="K755" s="48"/>
      <c r="L755" s="48"/>
      <c r="M755" s="48"/>
      <c r="N755" s="48"/>
    </row>
    <row r="756" spans="1:14" s="50" customFormat="1" x14ac:dyDescent="0.3">
      <c r="A756" s="47"/>
      <c r="B756" s="48"/>
      <c r="C756" s="48"/>
      <c r="D756" s="48"/>
      <c r="E756" s="48"/>
      <c r="F756" s="48"/>
      <c r="G756" s="48"/>
      <c r="H756" s="48"/>
      <c r="I756" s="48"/>
      <c r="J756" s="48"/>
      <c r="K756" s="48"/>
      <c r="L756" s="48"/>
      <c r="M756" s="48"/>
      <c r="N756" s="48"/>
    </row>
    <row r="757" spans="1:14" s="50" customFormat="1" x14ac:dyDescent="0.3">
      <c r="A757" s="47"/>
      <c r="B757" s="48"/>
      <c r="C757" s="48"/>
      <c r="D757" s="48"/>
      <c r="E757" s="48"/>
      <c r="F757" s="48"/>
      <c r="G757" s="48"/>
      <c r="H757" s="48"/>
      <c r="I757" s="48"/>
      <c r="J757" s="48"/>
      <c r="K757" s="48"/>
      <c r="L757" s="48"/>
      <c r="M757" s="48"/>
      <c r="N757" s="48"/>
    </row>
    <row r="758" spans="1:14" s="50" customFormat="1" x14ac:dyDescent="0.3">
      <c r="A758" s="47"/>
      <c r="B758" s="48"/>
      <c r="C758" s="48"/>
      <c r="D758" s="48"/>
      <c r="E758" s="48"/>
      <c r="F758" s="48"/>
      <c r="G758" s="48"/>
      <c r="H758" s="48"/>
      <c r="I758" s="48"/>
      <c r="J758" s="48"/>
      <c r="K758" s="48"/>
      <c r="L758" s="48"/>
      <c r="M758" s="48"/>
      <c r="N758" s="48"/>
    </row>
    <row r="759" spans="1:14" s="50" customFormat="1" x14ac:dyDescent="0.3">
      <c r="A759" s="47"/>
      <c r="B759" s="48"/>
      <c r="C759" s="48"/>
      <c r="D759" s="48"/>
      <c r="E759" s="48"/>
      <c r="F759" s="48"/>
      <c r="G759" s="48"/>
      <c r="H759" s="48"/>
      <c r="I759" s="48"/>
      <c r="J759" s="48"/>
      <c r="K759" s="48"/>
      <c r="L759" s="48"/>
      <c r="M759" s="48"/>
      <c r="N759" s="48"/>
    </row>
    <row r="760" spans="1:14" s="50" customFormat="1" x14ac:dyDescent="0.3">
      <c r="A760" s="47"/>
      <c r="B760" s="48"/>
      <c r="C760" s="48"/>
      <c r="D760" s="48"/>
      <c r="E760" s="48"/>
      <c r="F760" s="48"/>
      <c r="G760" s="48"/>
      <c r="H760" s="48"/>
      <c r="I760" s="48"/>
      <c r="J760" s="48"/>
      <c r="K760" s="48"/>
      <c r="L760" s="48"/>
      <c r="M760" s="48"/>
      <c r="N760" s="48"/>
    </row>
    <row r="761" spans="1:14" s="50" customFormat="1" x14ac:dyDescent="0.3">
      <c r="A761" s="47"/>
      <c r="B761" s="48"/>
      <c r="C761" s="48"/>
      <c r="D761" s="48"/>
      <c r="E761" s="48"/>
      <c r="F761" s="48"/>
      <c r="G761" s="48"/>
      <c r="H761" s="48"/>
      <c r="I761" s="48"/>
      <c r="J761" s="48"/>
      <c r="K761" s="48"/>
      <c r="L761" s="48"/>
      <c r="M761" s="48"/>
      <c r="N761" s="48"/>
    </row>
    <row r="762" spans="1:14" s="50" customFormat="1" x14ac:dyDescent="0.3">
      <c r="A762" s="47"/>
      <c r="B762" s="48"/>
      <c r="C762" s="48"/>
      <c r="D762" s="48"/>
      <c r="E762" s="48"/>
      <c r="F762" s="48"/>
      <c r="G762" s="48"/>
      <c r="H762" s="48"/>
      <c r="I762" s="48"/>
      <c r="J762" s="48"/>
      <c r="K762" s="48"/>
      <c r="L762" s="48"/>
      <c r="M762" s="48"/>
      <c r="N762" s="48"/>
    </row>
    <row r="763" spans="1:14" s="50" customFormat="1" x14ac:dyDescent="0.3">
      <c r="A763" s="47"/>
      <c r="B763" s="48"/>
      <c r="C763" s="48"/>
      <c r="D763" s="48"/>
      <c r="E763" s="48"/>
      <c r="F763" s="48"/>
      <c r="G763" s="48"/>
      <c r="H763" s="48"/>
      <c r="I763" s="48"/>
      <c r="J763" s="48"/>
      <c r="K763" s="48"/>
      <c r="L763" s="48"/>
      <c r="M763" s="48"/>
      <c r="N763" s="48"/>
    </row>
    <row r="764" spans="1:14" s="50" customFormat="1" x14ac:dyDescent="0.3">
      <c r="A764" s="47"/>
      <c r="B764" s="48"/>
      <c r="C764" s="48"/>
      <c r="D764" s="48"/>
      <c r="E764" s="48"/>
      <c r="F764" s="48"/>
      <c r="G764" s="48"/>
      <c r="H764" s="48"/>
      <c r="I764" s="48"/>
      <c r="J764" s="48"/>
      <c r="K764" s="48"/>
      <c r="L764" s="48"/>
      <c r="M764" s="48"/>
      <c r="N764" s="48"/>
    </row>
    <row r="765" spans="1:14" s="50" customFormat="1" x14ac:dyDescent="0.3">
      <c r="A765" s="47"/>
      <c r="B765" s="48"/>
      <c r="C765" s="48"/>
      <c r="D765" s="48"/>
      <c r="E765" s="48"/>
      <c r="F765" s="48"/>
      <c r="G765" s="48"/>
      <c r="H765" s="48"/>
      <c r="I765" s="48"/>
      <c r="J765" s="48"/>
      <c r="K765" s="48"/>
      <c r="L765" s="48"/>
      <c r="M765" s="48"/>
      <c r="N765" s="48"/>
    </row>
    <row r="766" spans="1:14" s="50" customFormat="1" x14ac:dyDescent="0.3">
      <c r="A766" s="47"/>
      <c r="B766" s="48"/>
      <c r="C766" s="48"/>
      <c r="D766" s="48"/>
      <c r="E766" s="48"/>
      <c r="F766" s="48"/>
      <c r="G766" s="48"/>
      <c r="H766" s="48"/>
      <c r="I766" s="48"/>
      <c r="J766" s="48"/>
      <c r="K766" s="48"/>
      <c r="L766" s="48"/>
      <c r="M766" s="48"/>
      <c r="N766" s="48"/>
    </row>
    <row r="767" spans="1:14" s="50" customFormat="1" x14ac:dyDescent="0.3">
      <c r="A767" s="47"/>
      <c r="B767" s="48"/>
      <c r="C767" s="48"/>
      <c r="D767" s="48"/>
      <c r="E767" s="48"/>
      <c r="F767" s="48"/>
      <c r="G767" s="48"/>
      <c r="H767" s="48"/>
      <c r="I767" s="48"/>
      <c r="J767" s="48"/>
      <c r="K767" s="48"/>
      <c r="L767" s="48"/>
      <c r="M767" s="48"/>
      <c r="N767" s="48"/>
    </row>
    <row r="768" spans="1:14" s="50" customFormat="1" x14ac:dyDescent="0.3">
      <c r="A768" s="47"/>
      <c r="B768" s="48"/>
      <c r="C768" s="48"/>
      <c r="D768" s="48"/>
      <c r="E768" s="48"/>
      <c r="F768" s="48"/>
      <c r="G768" s="48"/>
      <c r="H768" s="48"/>
      <c r="I768" s="48"/>
      <c r="J768" s="48"/>
      <c r="K768" s="48"/>
      <c r="L768" s="48"/>
      <c r="M768" s="48"/>
      <c r="N768" s="48"/>
    </row>
    <row r="769" spans="1:14" s="50" customFormat="1" x14ac:dyDescent="0.3">
      <c r="A769" s="47"/>
      <c r="B769" s="48"/>
      <c r="C769" s="48"/>
      <c r="D769" s="48"/>
      <c r="E769" s="48"/>
      <c r="F769" s="48"/>
      <c r="G769" s="48"/>
      <c r="H769" s="48"/>
      <c r="I769" s="48"/>
      <c r="J769" s="48"/>
      <c r="K769" s="48"/>
      <c r="L769" s="48"/>
      <c r="M769" s="48"/>
      <c r="N769" s="48"/>
    </row>
    <row r="770" spans="1:14" s="50" customFormat="1" x14ac:dyDescent="0.3">
      <c r="A770" s="47"/>
      <c r="B770" s="48"/>
      <c r="C770" s="48"/>
      <c r="D770" s="48"/>
      <c r="E770" s="48"/>
      <c r="F770" s="48"/>
      <c r="G770" s="48"/>
      <c r="H770" s="48"/>
      <c r="I770" s="48"/>
      <c r="J770" s="48"/>
      <c r="K770" s="48"/>
      <c r="L770" s="48"/>
      <c r="M770" s="48"/>
      <c r="N770" s="48"/>
    </row>
    <row r="771" spans="1:14" s="50" customFormat="1" x14ac:dyDescent="0.3">
      <c r="A771" s="47"/>
      <c r="B771" s="48"/>
      <c r="C771" s="48"/>
      <c r="D771" s="48"/>
      <c r="E771" s="48"/>
      <c r="F771" s="48"/>
      <c r="G771" s="48"/>
      <c r="H771" s="48"/>
      <c r="I771" s="48"/>
      <c r="J771" s="48"/>
      <c r="K771" s="48"/>
      <c r="L771" s="48"/>
      <c r="M771" s="48"/>
      <c r="N771" s="48"/>
    </row>
    <row r="772" spans="1:14" s="50" customFormat="1" x14ac:dyDescent="0.3">
      <c r="A772" s="47"/>
      <c r="B772" s="48"/>
      <c r="C772" s="48"/>
      <c r="D772" s="48"/>
      <c r="E772" s="48"/>
      <c r="F772" s="48"/>
      <c r="G772" s="48"/>
      <c r="H772" s="48"/>
      <c r="I772" s="48"/>
      <c r="J772" s="48"/>
      <c r="K772" s="48"/>
      <c r="L772" s="48"/>
      <c r="M772" s="48"/>
      <c r="N772" s="48"/>
    </row>
    <row r="773" spans="1:14" s="50" customFormat="1" x14ac:dyDescent="0.3">
      <c r="A773" s="47"/>
      <c r="B773" s="48"/>
      <c r="C773" s="48"/>
      <c r="D773" s="48"/>
      <c r="E773" s="48"/>
      <c r="F773" s="48"/>
      <c r="G773" s="48"/>
      <c r="H773" s="48"/>
      <c r="I773" s="48"/>
      <c r="J773" s="48"/>
      <c r="K773" s="48"/>
      <c r="L773" s="48"/>
      <c r="M773" s="48"/>
      <c r="N773" s="48"/>
    </row>
    <row r="774" spans="1:14" s="50" customFormat="1" x14ac:dyDescent="0.3">
      <c r="A774" s="47"/>
      <c r="B774" s="48"/>
      <c r="C774" s="48"/>
      <c r="D774" s="48"/>
      <c r="E774" s="48"/>
      <c r="F774" s="48"/>
      <c r="G774" s="48"/>
      <c r="H774" s="48"/>
      <c r="I774" s="48"/>
      <c r="J774" s="48"/>
      <c r="K774" s="48"/>
      <c r="L774" s="48"/>
      <c r="M774" s="48"/>
      <c r="N774" s="48"/>
    </row>
    <row r="775" spans="1:14" s="50" customFormat="1" x14ac:dyDescent="0.3">
      <c r="A775" s="47"/>
      <c r="B775" s="48"/>
      <c r="C775" s="48"/>
      <c r="D775" s="48"/>
      <c r="E775" s="48"/>
      <c r="F775" s="48"/>
      <c r="G775" s="48"/>
      <c r="H775" s="48"/>
      <c r="I775" s="48"/>
      <c r="J775" s="48"/>
      <c r="K775" s="48"/>
      <c r="L775" s="48"/>
      <c r="M775" s="48"/>
      <c r="N775" s="48"/>
    </row>
    <row r="776" spans="1:14" s="50" customFormat="1" x14ac:dyDescent="0.3">
      <c r="A776" s="47"/>
      <c r="B776" s="48"/>
      <c r="C776" s="48"/>
      <c r="D776" s="48"/>
      <c r="E776" s="48"/>
      <c r="F776" s="48"/>
      <c r="G776" s="48"/>
      <c r="H776" s="48"/>
      <c r="I776" s="48"/>
      <c r="J776" s="48"/>
      <c r="K776" s="48"/>
      <c r="L776" s="48"/>
      <c r="M776" s="48"/>
      <c r="N776" s="48"/>
    </row>
    <row r="777" spans="1:14" s="50" customFormat="1" x14ac:dyDescent="0.3">
      <c r="A777" s="47"/>
      <c r="B777" s="48"/>
      <c r="C777" s="48"/>
      <c r="D777" s="48"/>
      <c r="E777" s="48"/>
      <c r="F777" s="48"/>
      <c r="G777" s="48"/>
      <c r="H777" s="48"/>
      <c r="I777" s="48"/>
      <c r="J777" s="48"/>
      <c r="K777" s="48"/>
      <c r="L777" s="48"/>
      <c r="M777" s="48"/>
      <c r="N777" s="48"/>
    </row>
    <row r="778" spans="1:14" s="50" customFormat="1" x14ac:dyDescent="0.3">
      <c r="A778" s="47"/>
      <c r="B778" s="48"/>
      <c r="C778" s="48"/>
      <c r="D778" s="48"/>
      <c r="E778" s="48"/>
      <c r="F778" s="48"/>
      <c r="G778" s="48"/>
      <c r="H778" s="48"/>
      <c r="I778" s="48"/>
      <c r="J778" s="48"/>
      <c r="K778" s="48"/>
      <c r="L778" s="48"/>
      <c r="M778" s="48"/>
      <c r="N778" s="48"/>
    </row>
    <row r="779" spans="1:14" s="50" customFormat="1" x14ac:dyDescent="0.3">
      <c r="A779" s="47"/>
      <c r="B779" s="48"/>
      <c r="C779" s="48"/>
      <c r="D779" s="48"/>
      <c r="E779" s="48"/>
      <c r="F779" s="48"/>
      <c r="G779" s="48"/>
      <c r="H779" s="48"/>
      <c r="I779" s="48"/>
      <c r="J779" s="48"/>
      <c r="K779" s="48"/>
      <c r="L779" s="48"/>
      <c r="M779" s="48"/>
      <c r="N779" s="48"/>
    </row>
    <row r="780" spans="1:14" s="50" customFormat="1" x14ac:dyDescent="0.3">
      <c r="A780" s="47"/>
      <c r="B780" s="48"/>
      <c r="C780" s="48"/>
      <c r="D780" s="48"/>
      <c r="E780" s="48"/>
      <c r="F780" s="48"/>
      <c r="G780" s="48"/>
      <c r="H780" s="48"/>
      <c r="I780" s="48"/>
      <c r="J780" s="48"/>
      <c r="K780" s="48"/>
      <c r="L780" s="48"/>
      <c r="M780" s="48"/>
      <c r="N780" s="48"/>
    </row>
    <row r="781" spans="1:14" s="50" customFormat="1" x14ac:dyDescent="0.3">
      <c r="A781" s="47"/>
      <c r="B781" s="48"/>
      <c r="C781" s="48"/>
      <c r="D781" s="48"/>
      <c r="E781" s="48"/>
      <c r="F781" s="48"/>
      <c r="G781" s="48"/>
      <c r="H781" s="48"/>
      <c r="I781" s="48"/>
      <c r="J781" s="48"/>
      <c r="K781" s="48"/>
      <c r="L781" s="48"/>
      <c r="M781" s="48"/>
      <c r="N781" s="48"/>
    </row>
    <row r="782" spans="1:14" s="50" customFormat="1" x14ac:dyDescent="0.3">
      <c r="A782" s="47"/>
      <c r="B782" s="48"/>
      <c r="C782" s="48"/>
      <c r="D782" s="48"/>
      <c r="E782" s="48"/>
      <c r="F782" s="48"/>
      <c r="G782" s="48"/>
      <c r="H782" s="48"/>
      <c r="I782" s="48"/>
      <c r="J782" s="48"/>
      <c r="K782" s="48"/>
      <c r="L782" s="48"/>
      <c r="M782" s="48"/>
      <c r="N782" s="48"/>
    </row>
    <row r="783" spans="1:14" s="50" customFormat="1" x14ac:dyDescent="0.3">
      <c r="A783" s="47"/>
      <c r="B783" s="48"/>
      <c r="C783" s="48"/>
      <c r="D783" s="48"/>
      <c r="E783" s="48"/>
      <c r="F783" s="48"/>
      <c r="G783" s="48"/>
      <c r="H783" s="48"/>
      <c r="I783" s="48"/>
      <c r="J783" s="48"/>
      <c r="K783" s="48"/>
      <c r="L783" s="48"/>
      <c r="M783" s="48"/>
      <c r="N783" s="48"/>
    </row>
    <row r="784" spans="1:14" s="50" customFormat="1" x14ac:dyDescent="0.3">
      <c r="A784" s="47"/>
      <c r="B784" s="48"/>
      <c r="C784" s="48"/>
      <c r="D784" s="48"/>
      <c r="E784" s="48"/>
      <c r="F784" s="48"/>
      <c r="G784" s="48"/>
      <c r="H784" s="48"/>
      <c r="I784" s="48"/>
      <c r="J784" s="48"/>
      <c r="K784" s="48"/>
      <c r="L784" s="48"/>
      <c r="M784" s="48"/>
      <c r="N784" s="48"/>
    </row>
    <row r="785" spans="1:14" s="50" customFormat="1" x14ac:dyDescent="0.3">
      <c r="A785" s="47"/>
      <c r="B785" s="48"/>
      <c r="C785" s="48"/>
      <c r="D785" s="48"/>
      <c r="E785" s="48"/>
      <c r="F785" s="48"/>
      <c r="G785" s="48"/>
      <c r="H785" s="48"/>
      <c r="I785" s="48"/>
      <c r="J785" s="48"/>
      <c r="K785" s="48"/>
      <c r="L785" s="48"/>
      <c r="M785" s="48"/>
      <c r="N785" s="48"/>
    </row>
    <row r="786" spans="1:14" s="50" customFormat="1" x14ac:dyDescent="0.3">
      <c r="A786" s="47"/>
      <c r="B786" s="48"/>
      <c r="C786" s="48"/>
      <c r="D786" s="48"/>
      <c r="E786" s="48"/>
      <c r="F786" s="48"/>
      <c r="G786" s="48"/>
      <c r="H786" s="48"/>
      <c r="I786" s="48"/>
      <c r="J786" s="48"/>
      <c r="K786" s="48"/>
      <c r="L786" s="48"/>
      <c r="M786" s="48"/>
      <c r="N786" s="48"/>
    </row>
    <row r="787" spans="1:14" s="50" customFormat="1" x14ac:dyDescent="0.3">
      <c r="A787" s="47"/>
      <c r="B787" s="48"/>
      <c r="C787" s="48"/>
      <c r="D787" s="48"/>
      <c r="E787" s="48"/>
      <c r="F787" s="48"/>
      <c r="G787" s="48"/>
      <c r="H787" s="48"/>
      <c r="I787" s="48"/>
      <c r="J787" s="48"/>
      <c r="K787" s="48"/>
      <c r="L787" s="48"/>
      <c r="M787" s="48"/>
      <c r="N787" s="48"/>
    </row>
    <row r="788" spans="1:14" s="50" customFormat="1" x14ac:dyDescent="0.3">
      <c r="A788" s="47"/>
      <c r="B788" s="48"/>
      <c r="C788" s="48"/>
      <c r="D788" s="48"/>
      <c r="E788" s="48"/>
      <c r="F788" s="48"/>
      <c r="G788" s="48"/>
      <c r="H788" s="48"/>
      <c r="I788" s="48"/>
      <c r="J788" s="48"/>
      <c r="K788" s="48"/>
      <c r="L788" s="48"/>
      <c r="M788" s="48"/>
      <c r="N788" s="48"/>
    </row>
    <row r="789" spans="1:14" s="50" customFormat="1" x14ac:dyDescent="0.3">
      <c r="A789" s="47"/>
      <c r="B789" s="48"/>
      <c r="C789" s="48"/>
      <c r="D789" s="48"/>
      <c r="E789" s="48"/>
      <c r="F789" s="48"/>
      <c r="G789" s="48"/>
      <c r="H789" s="48"/>
      <c r="I789" s="48"/>
      <c r="J789" s="48"/>
      <c r="K789" s="48"/>
      <c r="L789" s="48"/>
      <c r="M789" s="48"/>
      <c r="N789" s="48"/>
    </row>
    <row r="790" spans="1:14" s="50" customFormat="1" x14ac:dyDescent="0.3">
      <c r="A790" s="47"/>
      <c r="B790" s="48"/>
      <c r="C790" s="48"/>
      <c r="D790" s="48"/>
      <c r="E790" s="48"/>
      <c r="F790" s="48"/>
      <c r="G790" s="48"/>
      <c r="H790" s="48"/>
      <c r="I790" s="48"/>
      <c r="J790" s="48"/>
      <c r="K790" s="48"/>
      <c r="L790" s="48"/>
      <c r="M790" s="48"/>
      <c r="N790" s="48"/>
    </row>
    <row r="791" spans="1:14" s="50" customFormat="1" x14ac:dyDescent="0.3">
      <c r="A791" s="47"/>
      <c r="B791" s="48"/>
      <c r="C791" s="48"/>
      <c r="D791" s="48"/>
      <c r="E791" s="48"/>
      <c r="F791" s="48"/>
      <c r="G791" s="48"/>
      <c r="H791" s="48"/>
      <c r="I791" s="48"/>
      <c r="J791" s="48"/>
      <c r="K791" s="48"/>
      <c r="L791" s="48"/>
      <c r="M791" s="48"/>
      <c r="N791" s="48"/>
    </row>
    <row r="792" spans="1:14" s="50" customFormat="1" x14ac:dyDescent="0.3">
      <c r="A792" s="47"/>
      <c r="B792" s="48"/>
      <c r="C792" s="48"/>
      <c r="D792" s="48"/>
      <c r="E792" s="48"/>
      <c r="F792" s="48"/>
      <c r="G792" s="48"/>
      <c r="H792" s="48"/>
      <c r="I792" s="48"/>
      <c r="J792" s="48"/>
      <c r="K792" s="48"/>
      <c r="L792" s="48"/>
      <c r="M792" s="48"/>
      <c r="N792" s="48"/>
    </row>
    <row r="793" spans="1:14" s="50" customFormat="1" x14ac:dyDescent="0.3">
      <c r="A793" s="47"/>
      <c r="B793" s="48"/>
      <c r="C793" s="48"/>
      <c r="D793" s="48"/>
      <c r="E793" s="48"/>
      <c r="F793" s="48"/>
      <c r="G793" s="48"/>
      <c r="H793" s="48"/>
      <c r="I793" s="48"/>
      <c r="J793" s="48"/>
      <c r="K793" s="48"/>
      <c r="L793" s="48"/>
      <c r="M793" s="48"/>
      <c r="N793" s="48"/>
    </row>
    <row r="794" spans="1:14" s="50" customFormat="1" x14ac:dyDescent="0.3">
      <c r="A794" s="47"/>
      <c r="B794" s="48"/>
      <c r="C794" s="48"/>
      <c r="D794" s="48"/>
      <c r="E794" s="48"/>
      <c r="F794" s="48"/>
      <c r="G794" s="48"/>
      <c r="H794" s="48"/>
      <c r="I794" s="48"/>
      <c r="J794" s="48"/>
      <c r="K794" s="48"/>
      <c r="L794" s="48"/>
      <c r="M794" s="48"/>
      <c r="N794" s="48"/>
    </row>
    <row r="795" spans="1:14" s="50" customFormat="1" x14ac:dyDescent="0.3">
      <c r="A795" s="47"/>
      <c r="B795" s="48"/>
      <c r="C795" s="48"/>
      <c r="D795" s="48"/>
      <c r="E795" s="48"/>
      <c r="F795" s="48"/>
      <c r="G795" s="48"/>
      <c r="H795" s="48"/>
      <c r="I795" s="48"/>
      <c r="J795" s="48"/>
      <c r="K795" s="48"/>
      <c r="L795" s="48"/>
      <c r="M795" s="48"/>
      <c r="N795" s="48"/>
    </row>
    <row r="796" spans="1:14" s="50" customFormat="1" x14ac:dyDescent="0.3">
      <c r="A796" s="47"/>
      <c r="B796" s="48"/>
      <c r="C796" s="48"/>
      <c r="D796" s="48"/>
      <c r="E796" s="48"/>
      <c r="F796" s="48"/>
      <c r="G796" s="48"/>
      <c r="H796" s="48"/>
      <c r="I796" s="48"/>
      <c r="J796" s="48"/>
      <c r="K796" s="48"/>
      <c r="L796" s="48"/>
      <c r="M796" s="48"/>
      <c r="N796" s="48"/>
    </row>
    <row r="797" spans="1:14" s="50" customFormat="1" x14ac:dyDescent="0.3">
      <c r="A797" s="47"/>
      <c r="B797" s="48"/>
      <c r="C797" s="48"/>
      <c r="D797" s="48"/>
      <c r="E797" s="48"/>
      <c r="F797" s="48"/>
      <c r="G797" s="48"/>
      <c r="H797" s="48"/>
      <c r="I797" s="48"/>
      <c r="J797" s="48"/>
      <c r="K797" s="48"/>
      <c r="L797" s="48"/>
      <c r="M797" s="48"/>
      <c r="N797" s="48"/>
    </row>
    <row r="798" spans="1:14" s="50" customFormat="1" x14ac:dyDescent="0.3">
      <c r="A798" s="47"/>
      <c r="B798" s="48"/>
      <c r="C798" s="48"/>
      <c r="D798" s="48"/>
      <c r="E798" s="48"/>
      <c r="F798" s="48"/>
      <c r="G798" s="48"/>
      <c r="H798" s="48"/>
      <c r="I798" s="48"/>
      <c r="J798" s="48"/>
      <c r="K798" s="48"/>
      <c r="L798" s="48"/>
      <c r="M798" s="48"/>
      <c r="N798" s="48"/>
    </row>
    <row r="799" spans="1:14" s="50" customFormat="1" x14ac:dyDescent="0.3">
      <c r="A799" s="47"/>
      <c r="B799" s="48"/>
      <c r="C799" s="48"/>
      <c r="D799" s="48"/>
      <c r="E799" s="48"/>
      <c r="F799" s="48"/>
      <c r="G799" s="48"/>
      <c r="H799" s="48"/>
      <c r="I799" s="48"/>
      <c r="J799" s="48"/>
      <c r="K799" s="48"/>
      <c r="L799" s="48"/>
      <c r="M799" s="48"/>
      <c r="N799" s="48"/>
    </row>
    <row r="800" spans="1:14" s="50" customFormat="1" x14ac:dyDescent="0.3">
      <c r="A800" s="47"/>
      <c r="B800" s="48"/>
      <c r="C800" s="48"/>
      <c r="D800" s="48"/>
      <c r="E800" s="48"/>
      <c r="F800" s="48"/>
      <c r="G800" s="48"/>
      <c r="H800" s="48"/>
      <c r="I800" s="48"/>
      <c r="J800" s="48"/>
      <c r="K800" s="48"/>
      <c r="L800" s="48"/>
      <c r="M800" s="48"/>
      <c r="N800" s="48"/>
    </row>
    <row r="801" spans="1:14" s="50" customFormat="1" x14ac:dyDescent="0.3">
      <c r="A801" s="47"/>
      <c r="B801" s="48"/>
      <c r="C801" s="48"/>
      <c r="D801" s="48"/>
      <c r="E801" s="48"/>
      <c r="F801" s="48"/>
      <c r="G801" s="48"/>
      <c r="H801" s="48"/>
      <c r="I801" s="48"/>
      <c r="J801" s="48"/>
      <c r="K801" s="48"/>
      <c r="L801" s="48"/>
      <c r="M801" s="48"/>
      <c r="N801" s="48"/>
    </row>
    <row r="802" spans="1:14" s="50" customFormat="1" x14ac:dyDescent="0.3">
      <c r="A802" s="47"/>
      <c r="B802" s="48"/>
      <c r="C802" s="48"/>
      <c r="D802" s="48"/>
      <c r="E802" s="48"/>
      <c r="F802" s="48"/>
      <c r="G802" s="48"/>
      <c r="H802" s="48"/>
      <c r="I802" s="48"/>
      <c r="J802" s="48"/>
      <c r="K802" s="48"/>
      <c r="L802" s="48"/>
      <c r="M802" s="48"/>
      <c r="N802" s="48"/>
    </row>
    <row r="803" spans="1:14" s="50" customFormat="1" x14ac:dyDescent="0.3">
      <c r="A803" s="47"/>
      <c r="B803" s="48"/>
      <c r="C803" s="48"/>
      <c r="D803" s="48"/>
      <c r="E803" s="48"/>
      <c r="F803" s="48"/>
      <c r="G803" s="48"/>
      <c r="H803" s="48"/>
      <c r="I803" s="48"/>
      <c r="J803" s="48"/>
      <c r="K803" s="48"/>
      <c r="L803" s="48"/>
      <c r="M803" s="48"/>
      <c r="N803" s="48"/>
    </row>
    <row r="804" spans="1:14" s="50" customFormat="1" x14ac:dyDescent="0.3">
      <c r="A804" s="47"/>
      <c r="B804" s="48"/>
      <c r="C804" s="48"/>
      <c r="D804" s="48"/>
      <c r="E804" s="48"/>
      <c r="F804" s="48"/>
      <c r="G804" s="48"/>
      <c r="H804" s="48"/>
      <c r="I804" s="48"/>
      <c r="J804" s="48"/>
      <c r="K804" s="48"/>
      <c r="L804" s="48"/>
      <c r="M804" s="48"/>
      <c r="N804" s="48"/>
    </row>
    <row r="805" spans="1:14" s="50" customFormat="1" x14ac:dyDescent="0.3">
      <c r="A805" s="47"/>
      <c r="B805" s="48"/>
      <c r="C805" s="48"/>
      <c r="D805" s="48"/>
      <c r="E805" s="48"/>
      <c r="F805" s="48"/>
      <c r="G805" s="48"/>
      <c r="H805" s="48"/>
      <c r="I805" s="48"/>
      <c r="J805" s="48"/>
      <c r="K805" s="48"/>
      <c r="L805" s="48"/>
      <c r="M805" s="48"/>
      <c r="N805" s="48"/>
    </row>
    <row r="806" spans="1:14" s="50" customFormat="1" x14ac:dyDescent="0.3">
      <c r="A806" s="47"/>
      <c r="B806" s="48"/>
      <c r="C806" s="48"/>
      <c r="D806" s="48"/>
      <c r="E806" s="48"/>
      <c r="F806" s="48"/>
      <c r="G806" s="48"/>
      <c r="H806" s="48"/>
      <c r="I806" s="48"/>
      <c r="J806" s="48"/>
      <c r="K806" s="48"/>
      <c r="L806" s="48"/>
      <c r="M806" s="48"/>
      <c r="N806" s="48"/>
    </row>
    <row r="807" spans="1:14" s="50" customFormat="1" x14ac:dyDescent="0.3">
      <c r="A807" s="47"/>
      <c r="B807" s="48"/>
      <c r="C807" s="48"/>
      <c r="D807" s="48"/>
      <c r="E807" s="48"/>
      <c r="F807" s="48"/>
      <c r="G807" s="48"/>
      <c r="H807" s="48"/>
      <c r="I807" s="48"/>
      <c r="J807" s="48"/>
      <c r="K807" s="48"/>
      <c r="L807" s="48"/>
      <c r="M807" s="48"/>
      <c r="N807" s="48"/>
    </row>
    <row r="808" spans="1:14" s="50" customFormat="1" x14ac:dyDescent="0.3">
      <c r="A808" s="47"/>
      <c r="B808" s="48"/>
      <c r="C808" s="48"/>
      <c r="D808" s="48"/>
      <c r="E808" s="48"/>
      <c r="F808" s="48"/>
      <c r="G808" s="48"/>
      <c r="H808" s="48"/>
      <c r="I808" s="48"/>
      <c r="J808" s="48"/>
      <c r="K808" s="48"/>
      <c r="L808" s="48"/>
      <c r="M808" s="48"/>
      <c r="N808" s="48"/>
    </row>
    <row r="809" spans="1:14" s="50" customFormat="1" x14ac:dyDescent="0.3">
      <c r="A809" s="47"/>
      <c r="B809" s="48"/>
      <c r="C809" s="48"/>
      <c r="D809" s="48"/>
      <c r="E809" s="48"/>
      <c r="F809" s="48"/>
      <c r="G809" s="48"/>
      <c r="H809" s="48"/>
      <c r="I809" s="48"/>
      <c r="J809" s="48"/>
      <c r="K809" s="48"/>
      <c r="L809" s="48"/>
      <c r="M809" s="48"/>
      <c r="N809" s="48"/>
    </row>
    <row r="810" spans="1:14" s="50" customFormat="1" x14ac:dyDescent="0.3">
      <c r="A810" s="47"/>
      <c r="B810" s="48"/>
      <c r="C810" s="48"/>
      <c r="D810" s="48"/>
      <c r="E810" s="48"/>
      <c r="F810" s="48"/>
      <c r="G810" s="48"/>
      <c r="H810" s="48"/>
      <c r="I810" s="48"/>
      <c r="J810" s="48"/>
      <c r="K810" s="48"/>
      <c r="L810" s="48"/>
      <c r="M810" s="48"/>
      <c r="N810" s="48"/>
    </row>
    <row r="811" spans="1:14" s="50" customFormat="1" x14ac:dyDescent="0.3">
      <c r="A811" s="47"/>
      <c r="B811" s="48"/>
      <c r="C811" s="48"/>
      <c r="D811" s="48"/>
      <c r="E811" s="48"/>
      <c r="F811" s="48"/>
      <c r="G811" s="48"/>
      <c r="H811" s="48"/>
      <c r="I811" s="48"/>
      <c r="J811" s="48"/>
      <c r="K811" s="48"/>
      <c r="L811" s="48"/>
      <c r="M811" s="48"/>
      <c r="N811" s="48"/>
    </row>
    <row r="812" spans="1:14" s="50" customFormat="1" x14ac:dyDescent="0.3">
      <c r="A812" s="47"/>
      <c r="B812" s="48"/>
      <c r="C812" s="48"/>
      <c r="D812" s="48"/>
      <c r="E812" s="48"/>
      <c r="F812" s="48"/>
      <c r="G812" s="48"/>
      <c r="H812" s="48"/>
      <c r="I812" s="48"/>
      <c r="J812" s="48"/>
      <c r="K812" s="48"/>
      <c r="L812" s="48"/>
      <c r="M812" s="48"/>
      <c r="N812" s="48"/>
    </row>
    <row r="813" spans="1:14" s="50" customFormat="1" x14ac:dyDescent="0.3">
      <c r="A813" s="47"/>
      <c r="B813" s="48"/>
      <c r="C813" s="48"/>
      <c r="D813" s="48"/>
      <c r="E813" s="48"/>
      <c r="F813" s="48"/>
      <c r="G813" s="48"/>
      <c r="H813" s="48"/>
      <c r="I813" s="48"/>
      <c r="J813" s="48"/>
      <c r="K813" s="48"/>
      <c r="L813" s="48"/>
      <c r="M813" s="48"/>
      <c r="N813" s="48"/>
    </row>
    <row r="814" spans="1:14" s="50" customFormat="1" x14ac:dyDescent="0.3">
      <c r="A814" s="47"/>
      <c r="B814" s="48"/>
      <c r="C814" s="48"/>
      <c r="D814" s="48"/>
      <c r="E814" s="48"/>
      <c r="F814" s="48"/>
      <c r="G814" s="48"/>
      <c r="H814" s="48"/>
      <c r="I814" s="48"/>
      <c r="J814" s="48"/>
      <c r="K814" s="48"/>
      <c r="L814" s="48"/>
      <c r="M814" s="48"/>
      <c r="N814" s="48"/>
    </row>
    <row r="815" spans="1:14" s="50" customFormat="1" x14ac:dyDescent="0.3">
      <c r="A815" s="47"/>
      <c r="B815" s="48"/>
      <c r="C815" s="48"/>
      <c r="D815" s="48"/>
      <c r="E815" s="48"/>
      <c r="F815" s="48"/>
      <c r="G815" s="48"/>
      <c r="H815" s="48"/>
      <c r="I815" s="48"/>
      <c r="J815" s="48"/>
      <c r="K815" s="48"/>
      <c r="L815" s="48"/>
      <c r="M815" s="48"/>
      <c r="N815" s="48"/>
    </row>
    <row r="816" spans="1:14" s="50" customFormat="1" x14ac:dyDescent="0.3">
      <c r="A816" s="47"/>
      <c r="B816" s="48"/>
      <c r="C816" s="48"/>
      <c r="D816" s="48"/>
      <c r="E816" s="48"/>
      <c r="F816" s="48"/>
      <c r="G816" s="48"/>
      <c r="H816" s="48"/>
      <c r="I816" s="48"/>
      <c r="J816" s="48"/>
      <c r="K816" s="48"/>
      <c r="L816" s="48"/>
      <c r="M816" s="48"/>
      <c r="N816" s="48"/>
    </row>
    <row r="817" spans="1:14" s="50" customFormat="1" x14ac:dyDescent="0.3">
      <c r="A817" s="47"/>
      <c r="B817" s="48"/>
      <c r="C817" s="48"/>
      <c r="D817" s="48"/>
      <c r="E817" s="48"/>
      <c r="F817" s="48"/>
      <c r="G817" s="48"/>
      <c r="H817" s="48"/>
      <c r="I817" s="48"/>
      <c r="J817" s="48"/>
      <c r="K817" s="48"/>
      <c r="L817" s="48"/>
      <c r="M817" s="48"/>
      <c r="N817" s="48"/>
    </row>
    <row r="818" spans="1:14" s="50" customFormat="1" x14ac:dyDescent="0.3">
      <c r="A818" s="47"/>
      <c r="B818" s="48"/>
      <c r="C818" s="48"/>
      <c r="D818" s="48"/>
      <c r="E818" s="48"/>
      <c r="F818" s="48"/>
      <c r="G818" s="48"/>
      <c r="H818" s="48"/>
      <c r="I818" s="48"/>
      <c r="J818" s="48"/>
      <c r="K818" s="48"/>
      <c r="L818" s="48"/>
      <c r="M818" s="48"/>
      <c r="N818" s="48"/>
    </row>
    <row r="819" spans="1:14" s="50" customFormat="1" x14ac:dyDescent="0.3">
      <c r="A819" s="47"/>
      <c r="B819" s="48"/>
      <c r="C819" s="48"/>
      <c r="D819" s="48"/>
      <c r="E819" s="48"/>
      <c r="F819" s="48"/>
      <c r="G819" s="48"/>
      <c r="H819" s="48"/>
      <c r="I819" s="48"/>
      <c r="J819" s="48"/>
      <c r="K819" s="48"/>
      <c r="L819" s="48"/>
      <c r="M819" s="48"/>
      <c r="N819" s="48"/>
    </row>
    <row r="820" spans="1:14" s="50" customFormat="1" x14ac:dyDescent="0.3">
      <c r="A820" s="47"/>
      <c r="B820" s="48"/>
      <c r="C820" s="48"/>
      <c r="D820" s="48"/>
      <c r="E820" s="48"/>
      <c r="F820" s="48"/>
      <c r="G820" s="48"/>
      <c r="H820" s="48"/>
      <c r="I820" s="48"/>
      <c r="J820" s="48"/>
      <c r="K820" s="48"/>
      <c r="L820" s="48"/>
      <c r="M820" s="48"/>
      <c r="N820" s="48"/>
    </row>
    <row r="821" spans="1:14" s="50" customFormat="1" x14ac:dyDescent="0.3">
      <c r="A821" s="47"/>
      <c r="B821" s="48"/>
      <c r="C821" s="48"/>
      <c r="D821" s="48"/>
      <c r="E821" s="48"/>
      <c r="F821" s="48"/>
      <c r="G821" s="48"/>
      <c r="H821" s="48"/>
      <c r="I821" s="48"/>
      <c r="J821" s="48"/>
      <c r="K821" s="48"/>
      <c r="L821" s="48"/>
      <c r="M821" s="48"/>
      <c r="N821" s="48"/>
    </row>
    <row r="822" spans="1:14" s="50" customFormat="1" x14ac:dyDescent="0.3">
      <c r="A822" s="47"/>
      <c r="B822" s="48"/>
      <c r="C822" s="48"/>
      <c r="D822" s="48"/>
      <c r="E822" s="48"/>
      <c r="F822" s="48"/>
      <c r="G822" s="48"/>
      <c r="H822" s="48"/>
      <c r="I822" s="48"/>
      <c r="J822" s="48"/>
      <c r="K822" s="48"/>
      <c r="L822" s="48"/>
      <c r="M822" s="48"/>
      <c r="N822" s="48"/>
    </row>
    <row r="823" spans="1:14" s="50" customFormat="1" x14ac:dyDescent="0.3">
      <c r="A823" s="47"/>
      <c r="B823" s="48"/>
      <c r="C823" s="48"/>
      <c r="D823" s="48"/>
      <c r="E823" s="48"/>
      <c r="F823" s="48"/>
      <c r="G823" s="48"/>
      <c r="H823" s="48"/>
      <c r="I823" s="48"/>
      <c r="J823" s="48"/>
      <c r="K823" s="48"/>
      <c r="L823" s="48"/>
      <c r="M823" s="48"/>
      <c r="N823" s="48"/>
    </row>
    <row r="824" spans="1:14" s="50" customFormat="1" x14ac:dyDescent="0.3">
      <c r="A824" s="47"/>
      <c r="B824" s="48"/>
      <c r="C824" s="48"/>
      <c r="D824" s="48"/>
      <c r="E824" s="48"/>
      <c r="F824" s="48"/>
      <c r="G824" s="48"/>
      <c r="H824" s="48"/>
      <c r="I824" s="48"/>
      <c r="J824" s="48"/>
      <c r="K824" s="48"/>
      <c r="L824" s="48"/>
      <c r="M824" s="48"/>
      <c r="N824" s="48"/>
    </row>
    <row r="825" spans="1:14" s="50" customFormat="1" x14ac:dyDescent="0.3">
      <c r="A825" s="47"/>
      <c r="B825" s="48"/>
      <c r="C825" s="48"/>
      <c r="D825" s="48"/>
      <c r="E825" s="48"/>
      <c r="F825" s="48"/>
      <c r="G825" s="48"/>
      <c r="H825" s="48"/>
      <c r="I825" s="48"/>
      <c r="J825" s="48"/>
      <c r="K825" s="48"/>
      <c r="L825" s="48"/>
      <c r="M825" s="48"/>
      <c r="N825" s="48"/>
    </row>
    <row r="826" spans="1:14" s="50" customFormat="1" x14ac:dyDescent="0.3">
      <c r="A826" s="47"/>
      <c r="B826" s="48"/>
      <c r="C826" s="48"/>
      <c r="D826" s="48"/>
      <c r="E826" s="48"/>
      <c r="F826" s="48"/>
      <c r="G826" s="48"/>
      <c r="H826" s="48"/>
      <c r="I826" s="48"/>
      <c r="J826" s="48"/>
      <c r="K826" s="48"/>
      <c r="L826" s="48"/>
      <c r="M826" s="48"/>
      <c r="N826" s="48"/>
    </row>
    <row r="827" spans="1:14" s="50" customFormat="1" x14ac:dyDescent="0.3">
      <c r="A827" s="47"/>
      <c r="B827" s="48"/>
      <c r="C827" s="48"/>
      <c r="D827" s="48"/>
      <c r="E827" s="48"/>
      <c r="F827" s="48"/>
      <c r="G827" s="48"/>
      <c r="H827" s="48"/>
      <c r="I827" s="48"/>
      <c r="J827" s="48"/>
      <c r="K827" s="48"/>
      <c r="L827" s="48"/>
      <c r="M827" s="48"/>
      <c r="N827" s="48"/>
    </row>
    <row r="828" spans="1:14" s="50" customFormat="1" x14ac:dyDescent="0.3">
      <c r="A828" s="47"/>
      <c r="B828" s="48"/>
      <c r="C828" s="48"/>
      <c r="D828" s="48"/>
      <c r="E828" s="48"/>
      <c r="F828" s="48"/>
      <c r="G828" s="48"/>
      <c r="H828" s="48"/>
      <c r="I828" s="48"/>
      <c r="J828" s="48"/>
      <c r="K828" s="48"/>
      <c r="L828" s="48"/>
      <c r="M828" s="48"/>
      <c r="N828" s="48"/>
    </row>
    <row r="829" spans="1:14" s="50" customFormat="1" x14ac:dyDescent="0.3">
      <c r="A829" s="47"/>
      <c r="B829" s="48"/>
      <c r="C829" s="48"/>
      <c r="D829" s="48"/>
      <c r="E829" s="48"/>
      <c r="F829" s="48"/>
      <c r="G829" s="48"/>
      <c r="H829" s="48"/>
      <c r="I829" s="48"/>
      <c r="J829" s="48"/>
      <c r="K829" s="48"/>
      <c r="L829" s="48"/>
      <c r="M829" s="48"/>
      <c r="N829" s="48"/>
    </row>
    <row r="830" spans="1:14" s="50" customFormat="1" x14ac:dyDescent="0.3">
      <c r="A830" s="47"/>
      <c r="B830" s="48"/>
      <c r="C830" s="48"/>
      <c r="D830" s="48"/>
      <c r="E830" s="48"/>
      <c r="F830" s="48"/>
      <c r="G830" s="48"/>
      <c r="H830" s="48"/>
      <c r="I830" s="48"/>
      <c r="J830" s="48"/>
      <c r="K830" s="48"/>
      <c r="L830" s="48"/>
      <c r="M830" s="48"/>
      <c r="N830" s="48"/>
    </row>
    <row r="831" spans="1:14" s="50" customFormat="1" x14ac:dyDescent="0.3">
      <c r="A831" s="47"/>
      <c r="B831" s="48"/>
      <c r="C831" s="48"/>
      <c r="D831" s="48"/>
      <c r="E831" s="48"/>
      <c r="F831" s="48"/>
      <c r="G831" s="48"/>
      <c r="H831" s="48"/>
      <c r="I831" s="48"/>
      <c r="J831" s="48"/>
      <c r="K831" s="48"/>
      <c r="L831" s="48"/>
      <c r="M831" s="48"/>
      <c r="N831" s="48"/>
    </row>
    <row r="832" spans="1:14" s="50" customFormat="1" x14ac:dyDescent="0.3">
      <c r="A832" s="47"/>
      <c r="B832" s="48"/>
      <c r="C832" s="48"/>
      <c r="D832" s="48"/>
      <c r="E832" s="48"/>
      <c r="F832" s="48"/>
      <c r="G832" s="48"/>
      <c r="H832" s="48"/>
      <c r="I832" s="48"/>
      <c r="J832" s="48"/>
      <c r="K832" s="48"/>
      <c r="L832" s="48"/>
      <c r="M832" s="48"/>
      <c r="N832" s="48"/>
    </row>
    <row r="833" spans="1:14" s="50" customFormat="1" x14ac:dyDescent="0.3">
      <c r="A833" s="47"/>
      <c r="B833" s="48"/>
      <c r="C833" s="48"/>
      <c r="D833" s="48"/>
      <c r="E833" s="48"/>
      <c r="F833" s="48"/>
      <c r="G833" s="48"/>
      <c r="H833" s="48"/>
      <c r="I833" s="48"/>
      <c r="J833" s="48"/>
      <c r="K833" s="48"/>
      <c r="L833" s="48"/>
      <c r="M833" s="48"/>
      <c r="N833" s="48"/>
    </row>
    <row r="834" spans="1:14" s="50" customFormat="1" x14ac:dyDescent="0.3">
      <c r="A834" s="47"/>
      <c r="B834" s="48"/>
      <c r="C834" s="48"/>
      <c r="D834" s="48"/>
      <c r="E834" s="48"/>
      <c r="F834" s="48"/>
      <c r="G834" s="48"/>
      <c r="H834" s="48"/>
      <c r="I834" s="48"/>
      <c r="J834" s="48"/>
      <c r="K834" s="48"/>
      <c r="L834" s="48"/>
      <c r="M834" s="48"/>
      <c r="N834" s="48"/>
    </row>
    <row r="835" spans="1:14" s="50" customFormat="1" x14ac:dyDescent="0.3">
      <c r="A835" s="47"/>
      <c r="B835" s="48"/>
      <c r="C835" s="48"/>
      <c r="D835" s="48"/>
      <c r="E835" s="48"/>
      <c r="F835" s="48"/>
      <c r="G835" s="48"/>
      <c r="H835" s="48"/>
      <c r="I835" s="48"/>
      <c r="J835" s="48"/>
      <c r="K835" s="48"/>
      <c r="L835" s="48"/>
      <c r="M835" s="48"/>
      <c r="N835" s="48"/>
    </row>
    <row r="836" spans="1:14" s="50" customFormat="1" x14ac:dyDescent="0.3">
      <c r="A836" s="47"/>
      <c r="B836" s="48"/>
      <c r="C836" s="48"/>
      <c r="D836" s="48"/>
      <c r="E836" s="48"/>
      <c r="F836" s="48"/>
      <c r="G836" s="48"/>
      <c r="H836" s="48"/>
      <c r="I836" s="48"/>
      <c r="J836" s="48"/>
      <c r="K836" s="48"/>
      <c r="L836" s="48"/>
      <c r="M836" s="48"/>
      <c r="N836" s="48"/>
    </row>
    <row r="837" spans="1:14" s="50" customFormat="1" x14ac:dyDescent="0.3">
      <c r="A837" s="47"/>
      <c r="B837" s="48"/>
      <c r="C837" s="48"/>
      <c r="D837" s="48"/>
      <c r="E837" s="48"/>
      <c r="F837" s="48"/>
      <c r="G837" s="48"/>
      <c r="H837" s="48"/>
      <c r="I837" s="48"/>
      <c r="J837" s="48"/>
      <c r="K837" s="48"/>
      <c r="L837" s="48"/>
      <c r="M837" s="48"/>
      <c r="N837" s="48"/>
    </row>
    <row r="838" spans="1:14" s="50" customFormat="1" x14ac:dyDescent="0.3">
      <c r="A838" s="47"/>
      <c r="B838" s="48"/>
      <c r="C838" s="48"/>
      <c r="D838" s="48"/>
      <c r="E838" s="48"/>
      <c r="F838" s="48"/>
      <c r="G838" s="48"/>
      <c r="H838" s="48"/>
      <c r="I838" s="48"/>
      <c r="J838" s="48"/>
      <c r="K838" s="48"/>
      <c r="L838" s="48"/>
      <c r="M838" s="48"/>
      <c r="N838" s="48"/>
    </row>
    <row r="839" spans="1:14" s="50" customFormat="1" x14ac:dyDescent="0.3">
      <c r="A839" s="47"/>
      <c r="B839" s="48"/>
      <c r="C839" s="48"/>
      <c r="D839" s="48"/>
      <c r="E839" s="48"/>
      <c r="F839" s="48"/>
      <c r="G839" s="48"/>
      <c r="H839" s="48"/>
      <c r="I839" s="48"/>
      <c r="J839" s="48"/>
      <c r="K839" s="48"/>
      <c r="L839" s="48"/>
      <c r="M839" s="48"/>
      <c r="N839" s="48"/>
    </row>
    <row r="840" spans="1:14" s="50" customFormat="1" x14ac:dyDescent="0.3">
      <c r="A840" s="47"/>
      <c r="B840" s="48"/>
      <c r="C840" s="48"/>
      <c r="D840" s="48"/>
      <c r="E840" s="48"/>
      <c r="F840" s="48"/>
      <c r="G840" s="48"/>
      <c r="H840" s="48"/>
      <c r="I840" s="48"/>
      <c r="J840" s="48"/>
      <c r="K840" s="48"/>
      <c r="L840" s="48"/>
      <c r="M840" s="48"/>
      <c r="N840" s="48"/>
    </row>
    <row r="841" spans="1:14" s="50" customFormat="1" x14ac:dyDescent="0.3">
      <c r="A841" s="47"/>
      <c r="B841" s="48"/>
      <c r="C841" s="48"/>
      <c r="D841" s="48"/>
      <c r="E841" s="48"/>
      <c r="F841" s="48"/>
      <c r="G841" s="48"/>
      <c r="H841" s="48"/>
      <c r="I841" s="48"/>
      <c r="J841" s="48"/>
      <c r="K841" s="48"/>
      <c r="L841" s="48"/>
      <c r="M841" s="48"/>
      <c r="N841" s="48"/>
    </row>
    <row r="842" spans="1:14" s="50" customFormat="1" x14ac:dyDescent="0.3">
      <c r="A842" s="47"/>
      <c r="B842" s="48"/>
      <c r="C842" s="48"/>
      <c r="D842" s="48"/>
      <c r="E842" s="48"/>
      <c r="F842" s="48"/>
      <c r="G842" s="48"/>
      <c r="H842" s="48"/>
      <c r="I842" s="48"/>
      <c r="J842" s="48"/>
      <c r="K842" s="48"/>
      <c r="L842" s="48"/>
      <c r="M842" s="48"/>
      <c r="N842" s="48"/>
    </row>
    <row r="843" spans="1:14" s="50" customFormat="1" x14ac:dyDescent="0.3">
      <c r="A843" s="47"/>
      <c r="B843" s="48"/>
      <c r="C843" s="48"/>
      <c r="D843" s="48"/>
      <c r="E843" s="48"/>
      <c r="F843" s="48"/>
      <c r="G843" s="48"/>
      <c r="H843" s="48"/>
      <c r="I843" s="48"/>
      <c r="J843" s="48"/>
      <c r="K843" s="48"/>
      <c r="L843" s="48"/>
      <c r="M843" s="48"/>
      <c r="N843" s="48"/>
    </row>
    <row r="844" spans="1:14" s="50" customFormat="1" x14ac:dyDescent="0.3">
      <c r="A844" s="47"/>
      <c r="B844" s="48"/>
      <c r="C844" s="48"/>
      <c r="D844" s="48"/>
      <c r="E844" s="48"/>
      <c r="F844" s="48"/>
      <c r="G844" s="48"/>
      <c r="H844" s="48"/>
      <c r="I844" s="48"/>
      <c r="J844" s="48"/>
      <c r="K844" s="48"/>
      <c r="L844" s="48"/>
      <c r="M844" s="48"/>
      <c r="N844" s="48"/>
    </row>
    <row r="845" spans="1:14" s="50" customFormat="1" x14ac:dyDescent="0.3">
      <c r="A845" s="47"/>
      <c r="B845" s="48"/>
      <c r="C845" s="48"/>
      <c r="D845" s="48"/>
      <c r="E845" s="48"/>
      <c r="F845" s="48"/>
      <c r="G845" s="48"/>
      <c r="H845" s="48"/>
      <c r="I845" s="48"/>
      <c r="J845" s="48"/>
      <c r="K845" s="48"/>
      <c r="L845" s="48"/>
      <c r="M845" s="48"/>
      <c r="N845" s="48"/>
    </row>
    <row r="846" spans="1:14" s="50" customFormat="1" x14ac:dyDescent="0.3">
      <c r="A846" s="47"/>
      <c r="B846" s="48"/>
      <c r="C846" s="48"/>
      <c r="D846" s="48"/>
      <c r="E846" s="48"/>
      <c r="F846" s="48"/>
      <c r="G846" s="48"/>
      <c r="H846" s="48"/>
      <c r="I846" s="48"/>
      <c r="J846" s="48"/>
      <c r="K846" s="48"/>
      <c r="L846" s="48"/>
      <c r="M846" s="48"/>
      <c r="N846" s="48"/>
    </row>
    <row r="847" spans="1:14" s="50" customFormat="1" x14ac:dyDescent="0.3">
      <c r="A847" s="47"/>
      <c r="B847" s="48"/>
      <c r="C847" s="48"/>
      <c r="D847" s="48"/>
      <c r="E847" s="48"/>
      <c r="F847" s="48"/>
      <c r="G847" s="48"/>
      <c r="H847" s="48"/>
      <c r="I847" s="48"/>
      <c r="J847" s="48"/>
      <c r="K847" s="48"/>
      <c r="L847" s="48"/>
      <c r="M847" s="48"/>
      <c r="N847" s="48"/>
    </row>
    <row r="848" spans="1:14" s="50" customFormat="1" x14ac:dyDescent="0.3">
      <c r="A848" s="47"/>
      <c r="B848" s="48"/>
      <c r="C848" s="48"/>
      <c r="D848" s="48"/>
      <c r="E848" s="48"/>
      <c r="F848" s="48"/>
      <c r="G848" s="48"/>
      <c r="H848" s="48"/>
      <c r="I848" s="48"/>
      <c r="J848" s="48"/>
      <c r="K848" s="48"/>
      <c r="L848" s="48"/>
      <c r="M848" s="48"/>
      <c r="N848" s="48"/>
    </row>
    <row r="849" spans="1:14" s="50" customFormat="1" x14ac:dyDescent="0.3">
      <c r="A849" s="47"/>
      <c r="B849" s="48"/>
      <c r="C849" s="48"/>
      <c r="D849" s="48"/>
      <c r="E849" s="48"/>
      <c r="F849" s="48"/>
      <c r="G849" s="48"/>
      <c r="H849" s="48"/>
      <c r="I849" s="48"/>
      <c r="J849" s="48"/>
      <c r="K849" s="48"/>
      <c r="L849" s="48"/>
      <c r="M849" s="48"/>
      <c r="N849" s="48"/>
    </row>
    <row r="850" spans="1:14" s="50" customFormat="1" x14ac:dyDescent="0.3">
      <c r="A850" s="47"/>
      <c r="B850" s="48"/>
      <c r="C850" s="48"/>
      <c r="D850" s="48"/>
      <c r="E850" s="48"/>
      <c r="F850" s="48"/>
      <c r="G850" s="48"/>
      <c r="H850" s="48"/>
      <c r="I850" s="48"/>
      <c r="J850" s="48"/>
      <c r="K850" s="48"/>
      <c r="L850" s="48"/>
      <c r="M850" s="48"/>
      <c r="N850" s="48"/>
    </row>
    <row r="851" spans="1:14" s="50" customFormat="1" x14ac:dyDescent="0.3">
      <c r="A851" s="47"/>
      <c r="B851" s="48"/>
      <c r="C851" s="48"/>
      <c r="D851" s="48"/>
      <c r="E851" s="48"/>
      <c r="F851" s="48"/>
      <c r="G851" s="48"/>
      <c r="H851" s="48"/>
      <c r="I851" s="48"/>
      <c r="J851" s="48"/>
      <c r="K851" s="48"/>
      <c r="L851" s="48"/>
      <c r="M851" s="48"/>
      <c r="N851" s="48"/>
    </row>
    <row r="852" spans="1:14" s="50" customFormat="1" x14ac:dyDescent="0.3">
      <c r="A852" s="47"/>
      <c r="B852" s="48"/>
      <c r="C852" s="48"/>
      <c r="D852" s="48"/>
      <c r="E852" s="48"/>
      <c r="F852" s="48"/>
      <c r="G852" s="48"/>
      <c r="H852" s="48"/>
      <c r="I852" s="48"/>
      <c r="J852" s="48"/>
      <c r="K852" s="48"/>
      <c r="L852" s="48"/>
      <c r="M852" s="48"/>
      <c r="N852" s="48"/>
    </row>
    <row r="853" spans="1:14" s="50" customFormat="1" x14ac:dyDescent="0.3">
      <c r="A853" s="47"/>
      <c r="B853" s="48"/>
      <c r="C853" s="48"/>
      <c r="D853" s="48"/>
      <c r="E853" s="48"/>
      <c r="F853" s="48"/>
      <c r="G853" s="48"/>
      <c r="H853" s="48"/>
      <c r="I853" s="48"/>
      <c r="J853" s="48"/>
      <c r="K853" s="48"/>
      <c r="L853" s="48"/>
      <c r="M853" s="48"/>
      <c r="N853" s="48"/>
    </row>
    <row r="854" spans="1:14" s="50" customFormat="1" x14ac:dyDescent="0.3">
      <c r="A854" s="47"/>
      <c r="B854" s="48"/>
      <c r="C854" s="48"/>
      <c r="D854" s="48"/>
      <c r="E854" s="48"/>
      <c r="F854" s="48"/>
      <c r="G854" s="48"/>
      <c r="H854" s="48"/>
      <c r="I854" s="48"/>
      <c r="J854" s="48"/>
      <c r="K854" s="48"/>
      <c r="L854" s="48"/>
      <c r="M854" s="48"/>
      <c r="N854" s="48"/>
    </row>
    <row r="855" spans="1:14" s="50" customFormat="1" x14ac:dyDescent="0.3">
      <c r="A855" s="47"/>
      <c r="B855" s="48"/>
      <c r="C855" s="48"/>
      <c r="D855" s="48"/>
      <c r="E855" s="48"/>
      <c r="F855" s="48"/>
      <c r="G855" s="48"/>
      <c r="H855" s="48"/>
      <c r="I855" s="48"/>
      <c r="J855" s="48"/>
      <c r="K855" s="48"/>
      <c r="L855" s="48"/>
      <c r="M855" s="48"/>
      <c r="N855" s="48"/>
    </row>
    <row r="856" spans="1:14" s="50" customFormat="1" x14ac:dyDescent="0.3">
      <c r="A856" s="47"/>
      <c r="B856" s="48"/>
      <c r="C856" s="48"/>
      <c r="D856" s="48"/>
      <c r="E856" s="48"/>
      <c r="F856" s="48"/>
      <c r="G856" s="48"/>
      <c r="H856" s="48"/>
      <c r="I856" s="48"/>
      <c r="J856" s="48"/>
      <c r="K856" s="48"/>
      <c r="L856" s="48"/>
      <c r="M856" s="48"/>
      <c r="N856" s="48"/>
    </row>
    <row r="857" spans="1:14" s="50" customFormat="1" x14ac:dyDescent="0.3">
      <c r="A857" s="47"/>
      <c r="B857" s="48"/>
      <c r="C857" s="48"/>
      <c r="D857" s="48"/>
      <c r="E857" s="48"/>
      <c r="F857" s="48"/>
      <c r="G857" s="48"/>
      <c r="H857" s="48"/>
      <c r="I857" s="48"/>
      <c r="J857" s="48"/>
      <c r="K857" s="48"/>
      <c r="L857" s="48"/>
      <c r="M857" s="48"/>
      <c r="N857" s="48"/>
    </row>
    <row r="858" spans="1:14" s="50" customFormat="1" x14ac:dyDescent="0.3">
      <c r="A858" s="47"/>
      <c r="B858" s="48"/>
      <c r="C858" s="48"/>
      <c r="D858" s="48"/>
      <c r="E858" s="48"/>
      <c r="F858" s="48"/>
      <c r="G858" s="48"/>
      <c r="H858" s="48"/>
      <c r="I858" s="48"/>
      <c r="J858" s="48"/>
      <c r="K858" s="48"/>
      <c r="L858" s="48"/>
      <c r="M858" s="48"/>
      <c r="N858" s="48"/>
    </row>
    <row r="859" spans="1:14" s="50" customFormat="1" x14ac:dyDescent="0.3">
      <c r="A859" s="47"/>
      <c r="B859" s="48"/>
      <c r="C859" s="48"/>
      <c r="D859" s="48"/>
      <c r="E859" s="48"/>
      <c r="F859" s="48"/>
      <c r="G859" s="48"/>
      <c r="H859" s="48"/>
      <c r="I859" s="48"/>
      <c r="J859" s="48"/>
      <c r="K859" s="48"/>
      <c r="L859" s="48"/>
      <c r="M859" s="48"/>
      <c r="N859" s="48"/>
    </row>
    <row r="860" spans="1:14" s="50" customFormat="1" x14ac:dyDescent="0.3">
      <c r="A860" s="47"/>
      <c r="B860" s="48"/>
      <c r="C860" s="48"/>
      <c r="D860" s="48"/>
      <c r="E860" s="48"/>
      <c r="F860" s="48"/>
      <c r="G860" s="48"/>
      <c r="H860" s="48"/>
      <c r="I860" s="48"/>
      <c r="J860" s="48"/>
      <c r="K860" s="48"/>
      <c r="L860" s="48"/>
      <c r="M860" s="48"/>
      <c r="N860" s="48"/>
    </row>
    <row r="861" spans="1:14" s="50" customFormat="1" x14ac:dyDescent="0.3">
      <c r="A861" s="47"/>
      <c r="B861" s="48"/>
      <c r="C861" s="48"/>
      <c r="D861" s="48"/>
      <c r="E861" s="48"/>
      <c r="F861" s="48"/>
      <c r="G861" s="48"/>
      <c r="H861" s="48"/>
      <c r="I861" s="48"/>
      <c r="J861" s="48"/>
      <c r="K861" s="48"/>
      <c r="L861" s="48"/>
      <c r="M861" s="48"/>
      <c r="N861" s="48"/>
    </row>
    <row r="862" spans="1:14" s="50" customFormat="1" x14ac:dyDescent="0.3">
      <c r="A862" s="47"/>
      <c r="B862" s="48"/>
      <c r="C862" s="48"/>
      <c r="D862" s="48"/>
      <c r="E862" s="48"/>
      <c r="F862" s="48"/>
      <c r="G862" s="48"/>
      <c r="H862" s="48"/>
      <c r="I862" s="48"/>
      <c r="J862" s="48"/>
      <c r="K862" s="48"/>
      <c r="L862" s="48"/>
      <c r="M862" s="48"/>
      <c r="N862" s="48"/>
    </row>
    <row r="863" spans="1:14" s="50" customFormat="1" x14ac:dyDescent="0.3">
      <c r="A863" s="47"/>
      <c r="B863" s="48"/>
      <c r="C863" s="48"/>
      <c r="D863" s="48"/>
      <c r="E863" s="48"/>
      <c r="F863" s="48"/>
      <c r="G863" s="48"/>
      <c r="H863" s="48"/>
      <c r="I863" s="48"/>
      <c r="J863" s="48"/>
      <c r="K863" s="48"/>
      <c r="L863" s="48"/>
      <c r="M863" s="48"/>
      <c r="N863" s="48"/>
    </row>
    <row r="864" spans="1:14" s="50" customFormat="1" x14ac:dyDescent="0.3">
      <c r="A864" s="47"/>
      <c r="B864" s="48"/>
      <c r="C864" s="48"/>
      <c r="D864" s="48"/>
      <c r="E864" s="48"/>
      <c r="F864" s="48"/>
      <c r="G864" s="48"/>
      <c r="H864" s="48"/>
      <c r="I864" s="48"/>
      <c r="J864" s="48"/>
      <c r="K864" s="48"/>
      <c r="L864" s="48"/>
      <c r="M864" s="48"/>
      <c r="N864" s="48"/>
    </row>
    <row r="865" spans="1:14" s="50" customFormat="1" x14ac:dyDescent="0.3">
      <c r="A865" s="47"/>
      <c r="B865" s="48"/>
      <c r="C865" s="48"/>
      <c r="D865" s="48"/>
      <c r="E865" s="48"/>
      <c r="F865" s="48"/>
      <c r="G865" s="48"/>
      <c r="H865" s="48"/>
      <c r="I865" s="48"/>
      <c r="J865" s="48"/>
      <c r="K865" s="48"/>
      <c r="L865" s="48"/>
      <c r="M865" s="48"/>
      <c r="N865" s="48"/>
    </row>
    <row r="866" spans="1:14" s="50" customFormat="1" x14ac:dyDescent="0.3">
      <c r="A866" s="47"/>
      <c r="B866" s="48"/>
      <c r="C866" s="48"/>
      <c r="D866" s="48"/>
      <c r="E866" s="48"/>
      <c r="F866" s="48"/>
      <c r="G866" s="48"/>
      <c r="H866" s="48"/>
      <c r="I866" s="48"/>
      <c r="J866" s="48"/>
      <c r="K866" s="48"/>
      <c r="L866" s="48"/>
      <c r="M866" s="48"/>
      <c r="N866" s="48"/>
    </row>
    <row r="867" spans="1:14" s="50" customFormat="1" x14ac:dyDescent="0.3">
      <c r="A867" s="47"/>
      <c r="B867" s="48"/>
      <c r="C867" s="48"/>
      <c r="D867" s="48"/>
      <c r="E867" s="48"/>
      <c r="F867" s="48"/>
      <c r="G867" s="48"/>
      <c r="H867" s="48"/>
      <c r="I867" s="48"/>
      <c r="J867" s="48"/>
      <c r="K867" s="48"/>
      <c r="L867" s="48"/>
      <c r="M867" s="48"/>
      <c r="N867" s="48"/>
    </row>
    <row r="868" spans="1:14" s="50" customFormat="1" x14ac:dyDescent="0.3">
      <c r="A868" s="47"/>
      <c r="B868" s="48"/>
      <c r="C868" s="48"/>
      <c r="D868" s="48"/>
      <c r="E868" s="48"/>
      <c r="F868" s="48"/>
      <c r="G868" s="48"/>
      <c r="H868" s="48"/>
      <c r="I868" s="48"/>
      <c r="J868" s="48"/>
      <c r="K868" s="48"/>
      <c r="L868" s="48"/>
      <c r="M868" s="48"/>
      <c r="N868" s="48"/>
    </row>
    <row r="869" spans="1:14" s="50" customFormat="1" x14ac:dyDescent="0.3">
      <c r="A869" s="47"/>
      <c r="B869" s="48"/>
      <c r="C869" s="48"/>
      <c r="D869" s="48"/>
      <c r="E869" s="48"/>
      <c r="F869" s="48"/>
      <c r="G869" s="48"/>
      <c r="H869" s="48"/>
      <c r="I869" s="48"/>
      <c r="J869" s="48"/>
      <c r="K869" s="48"/>
      <c r="L869" s="48"/>
      <c r="M869" s="48"/>
      <c r="N869" s="48"/>
    </row>
    <row r="870" spans="1:14" s="50" customFormat="1" x14ac:dyDescent="0.3">
      <c r="A870" s="47"/>
      <c r="B870" s="48"/>
      <c r="C870" s="48"/>
      <c r="D870" s="48"/>
      <c r="E870" s="48"/>
      <c r="F870" s="48"/>
      <c r="G870" s="48"/>
      <c r="H870" s="48"/>
      <c r="I870" s="48"/>
      <c r="J870" s="48"/>
      <c r="K870" s="48"/>
      <c r="L870" s="48"/>
      <c r="M870" s="48"/>
      <c r="N870" s="48"/>
    </row>
    <row r="871" spans="1:14" s="50" customFormat="1" x14ac:dyDescent="0.3">
      <c r="A871" s="47"/>
      <c r="B871" s="48"/>
      <c r="C871" s="48"/>
      <c r="D871" s="48"/>
      <c r="E871" s="48"/>
      <c r="F871" s="48"/>
      <c r="G871" s="48"/>
      <c r="H871" s="48"/>
      <c r="I871" s="48"/>
      <c r="J871" s="48"/>
      <c r="K871" s="48"/>
      <c r="L871" s="48"/>
      <c r="M871" s="48"/>
      <c r="N871" s="48"/>
    </row>
    <row r="872" spans="1:14" s="50" customFormat="1" x14ac:dyDescent="0.3">
      <c r="A872" s="47"/>
      <c r="B872" s="48"/>
      <c r="C872" s="48"/>
      <c r="D872" s="48"/>
      <c r="E872" s="48"/>
      <c r="F872" s="48"/>
      <c r="G872" s="48"/>
      <c r="H872" s="48"/>
      <c r="I872" s="48"/>
      <c r="J872" s="48"/>
      <c r="K872" s="48"/>
      <c r="L872" s="48"/>
      <c r="M872" s="48"/>
      <c r="N872" s="48"/>
    </row>
    <row r="873" spans="1:14" s="50" customFormat="1" x14ac:dyDescent="0.3">
      <c r="A873" s="47"/>
      <c r="B873" s="48"/>
      <c r="C873" s="48"/>
      <c r="D873" s="48"/>
      <c r="E873" s="48"/>
      <c r="F873" s="48"/>
      <c r="G873" s="48"/>
      <c r="H873" s="48"/>
      <c r="I873" s="48"/>
      <c r="J873" s="48"/>
      <c r="K873" s="48"/>
      <c r="L873" s="48"/>
      <c r="M873" s="48"/>
      <c r="N873" s="48"/>
    </row>
    <row r="874" spans="1:14" s="50" customFormat="1" x14ac:dyDescent="0.3">
      <c r="A874" s="47"/>
      <c r="B874" s="48"/>
      <c r="C874" s="48"/>
      <c r="D874" s="48"/>
      <c r="E874" s="48"/>
      <c r="F874" s="48"/>
      <c r="G874" s="48"/>
      <c r="H874" s="48"/>
      <c r="I874" s="48"/>
      <c r="J874" s="48"/>
      <c r="K874" s="48"/>
      <c r="L874" s="48"/>
      <c r="M874" s="48"/>
      <c r="N874" s="48"/>
    </row>
    <row r="875" spans="1:14" s="50" customFormat="1" x14ac:dyDescent="0.3">
      <c r="A875" s="47"/>
      <c r="B875" s="48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</row>
    <row r="876" spans="1:14" s="50" customFormat="1" x14ac:dyDescent="0.3">
      <c r="A876" s="47"/>
      <c r="B876" s="48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</row>
    <row r="877" spans="1:14" s="50" customFormat="1" x14ac:dyDescent="0.3">
      <c r="A877" s="47"/>
      <c r="B877" s="48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</row>
    <row r="878" spans="1:14" s="50" customFormat="1" x14ac:dyDescent="0.3">
      <c r="A878" s="47"/>
      <c r="B878" s="48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</row>
    <row r="879" spans="1:14" s="50" customFormat="1" x14ac:dyDescent="0.3">
      <c r="A879" s="47"/>
      <c r="B879" s="48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</row>
    <row r="880" spans="1:14" s="50" customFormat="1" x14ac:dyDescent="0.3">
      <c r="A880" s="47"/>
      <c r="B880" s="48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</row>
    <row r="881" spans="1:14" s="50" customFormat="1" x14ac:dyDescent="0.3">
      <c r="A881" s="47"/>
      <c r="B881" s="48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</row>
    <row r="882" spans="1:14" s="50" customFormat="1" x14ac:dyDescent="0.3">
      <c r="A882" s="47"/>
      <c r="B882" s="48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</row>
    <row r="883" spans="1:14" s="50" customFormat="1" x14ac:dyDescent="0.3">
      <c r="A883" s="47"/>
      <c r="B883" s="48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</row>
    <row r="884" spans="1:14" s="50" customFormat="1" x14ac:dyDescent="0.3">
      <c r="A884" s="47"/>
      <c r="B884" s="48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</row>
    <row r="885" spans="1:14" s="50" customFormat="1" x14ac:dyDescent="0.3">
      <c r="A885" s="47"/>
      <c r="B885" s="48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</row>
    <row r="886" spans="1:14" s="50" customFormat="1" x14ac:dyDescent="0.3">
      <c r="A886" s="47"/>
      <c r="B886" s="48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</row>
    <row r="887" spans="1:14" s="50" customFormat="1" x14ac:dyDescent="0.3">
      <c r="A887" s="47"/>
      <c r="B887" s="48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</row>
    <row r="888" spans="1:14" s="50" customFormat="1" x14ac:dyDescent="0.3">
      <c r="A888" s="47"/>
      <c r="B888" s="48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</row>
    <row r="889" spans="1:14" s="50" customFormat="1" x14ac:dyDescent="0.3">
      <c r="A889" s="47"/>
      <c r="B889" s="48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</row>
    <row r="890" spans="1:14" s="50" customFormat="1" x14ac:dyDescent="0.3">
      <c r="A890" s="47"/>
      <c r="B890" s="48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</row>
    <row r="891" spans="1:14" s="50" customFormat="1" x14ac:dyDescent="0.3">
      <c r="A891" s="47"/>
      <c r="B891" s="48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</row>
    <row r="892" spans="1:14" s="50" customFormat="1" x14ac:dyDescent="0.3">
      <c r="A892" s="47"/>
      <c r="B892" s="48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</row>
    <row r="893" spans="1:14" s="50" customFormat="1" x14ac:dyDescent="0.3">
      <c r="A893" s="47"/>
      <c r="B893" s="48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</row>
    <row r="894" spans="1:14" s="50" customFormat="1" x14ac:dyDescent="0.3">
      <c r="A894" s="47"/>
      <c r="B894" s="48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</row>
    <row r="895" spans="1:14" s="50" customFormat="1" x14ac:dyDescent="0.3">
      <c r="A895" s="47"/>
      <c r="B895" s="48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</row>
    <row r="896" spans="1:14" s="50" customFormat="1" x14ac:dyDescent="0.3">
      <c r="A896" s="47"/>
      <c r="B896" s="48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</row>
    <row r="897" spans="1:14" s="50" customFormat="1" x14ac:dyDescent="0.3">
      <c r="A897" s="47"/>
      <c r="B897" s="48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</row>
    <row r="898" spans="1:14" s="50" customFormat="1" x14ac:dyDescent="0.3">
      <c r="A898" s="47"/>
      <c r="B898" s="48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</row>
    <row r="899" spans="1:14" s="50" customFormat="1" x14ac:dyDescent="0.3">
      <c r="A899" s="47"/>
      <c r="B899" s="48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</row>
    <row r="900" spans="1:14" s="50" customFormat="1" x14ac:dyDescent="0.3">
      <c r="A900" s="47"/>
      <c r="B900" s="48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</row>
    <row r="901" spans="1:14" s="50" customFormat="1" x14ac:dyDescent="0.3">
      <c r="A901" s="47"/>
      <c r="B901" s="48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</row>
    <row r="902" spans="1:14" s="50" customFormat="1" x14ac:dyDescent="0.3">
      <c r="A902" s="47"/>
      <c r="B902" s="48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</row>
    <row r="903" spans="1:14" s="50" customFormat="1" x14ac:dyDescent="0.3">
      <c r="A903" s="47"/>
      <c r="B903" s="48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</row>
    <row r="904" spans="1:14" s="50" customFormat="1" x14ac:dyDescent="0.3">
      <c r="A904" s="47"/>
      <c r="B904" s="48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</row>
    <row r="905" spans="1:14" s="50" customFormat="1" x14ac:dyDescent="0.3">
      <c r="A905" s="47"/>
      <c r="B905" s="48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</row>
    <row r="906" spans="1:14" s="50" customFormat="1" x14ac:dyDescent="0.3">
      <c r="A906" s="47"/>
      <c r="B906" s="48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</row>
    <row r="907" spans="1:14" s="50" customFormat="1" x14ac:dyDescent="0.3">
      <c r="A907" s="47"/>
      <c r="B907" s="48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</row>
    <row r="908" spans="1:14" s="50" customFormat="1" x14ac:dyDescent="0.3">
      <c r="A908" s="47"/>
      <c r="B908" s="48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</row>
    <row r="909" spans="1:14" s="50" customFormat="1" x14ac:dyDescent="0.3">
      <c r="A909" s="47"/>
      <c r="B909" s="48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</row>
    <row r="910" spans="1:14" s="50" customFormat="1" x14ac:dyDescent="0.3">
      <c r="A910" s="47"/>
      <c r="B910" s="48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</row>
    <row r="911" spans="1:14" s="50" customFormat="1" x14ac:dyDescent="0.3">
      <c r="A911" s="47"/>
      <c r="B911" s="48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</row>
    <row r="912" spans="1:14" s="50" customFormat="1" x14ac:dyDescent="0.3">
      <c r="A912" s="47"/>
      <c r="B912" s="48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</row>
    <row r="913" spans="1:14" s="50" customFormat="1" x14ac:dyDescent="0.3">
      <c r="A913" s="47"/>
      <c r="B913" s="48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</row>
    <row r="914" spans="1:14" s="50" customFormat="1" x14ac:dyDescent="0.3">
      <c r="A914" s="47"/>
      <c r="B914" s="48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</row>
    <row r="915" spans="1:14" s="50" customFormat="1" x14ac:dyDescent="0.3">
      <c r="A915" s="47"/>
      <c r="B915" s="48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</row>
    <row r="916" spans="1:14" s="50" customFormat="1" x14ac:dyDescent="0.3">
      <c r="A916" s="47"/>
      <c r="B916" s="48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</row>
    <row r="917" spans="1:14" s="50" customFormat="1" x14ac:dyDescent="0.3">
      <c r="A917" s="47"/>
      <c r="B917" s="48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</row>
    <row r="918" spans="1:14" s="50" customFormat="1" x14ac:dyDescent="0.3">
      <c r="A918" s="47"/>
      <c r="B918" s="48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</row>
    <row r="919" spans="1:14" s="50" customFormat="1" x14ac:dyDescent="0.3">
      <c r="A919" s="47"/>
      <c r="B919" s="48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</row>
    <row r="920" spans="1:14" s="50" customFormat="1" x14ac:dyDescent="0.3">
      <c r="A920" s="47"/>
      <c r="B920" s="48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</row>
    <row r="921" spans="1:14" s="50" customFormat="1" x14ac:dyDescent="0.3">
      <c r="A921" s="47"/>
      <c r="B921" s="48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</row>
    <row r="922" spans="1:14" s="50" customFormat="1" x14ac:dyDescent="0.3">
      <c r="A922" s="47"/>
      <c r="B922" s="48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</row>
    <row r="923" spans="1:14" s="50" customFormat="1" x14ac:dyDescent="0.3">
      <c r="A923" s="47"/>
      <c r="B923" s="48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</row>
    <row r="924" spans="1:14" s="50" customFormat="1" x14ac:dyDescent="0.3">
      <c r="A924" s="47"/>
      <c r="B924" s="48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</row>
    <row r="925" spans="1:14" s="50" customFormat="1" x14ac:dyDescent="0.3">
      <c r="A925" s="47"/>
      <c r="B925" s="48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</row>
    <row r="926" spans="1:14" s="50" customFormat="1" x14ac:dyDescent="0.3">
      <c r="A926" s="47"/>
      <c r="B926" s="48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</row>
    <row r="927" spans="1:14" s="50" customFormat="1" x14ac:dyDescent="0.3">
      <c r="A927" s="47"/>
      <c r="B927" s="48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</row>
    <row r="928" spans="1:14" s="50" customFormat="1" x14ac:dyDescent="0.3">
      <c r="A928" s="47"/>
      <c r="B928" s="48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</row>
    <row r="929" spans="1:14" s="50" customFormat="1" x14ac:dyDescent="0.3">
      <c r="A929" s="47"/>
      <c r="B929" s="48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</row>
    <row r="930" spans="1:14" s="50" customFormat="1" x14ac:dyDescent="0.3">
      <c r="A930" s="47"/>
      <c r="B930" s="48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</row>
    <row r="931" spans="1:14" s="50" customFormat="1" x14ac:dyDescent="0.3">
      <c r="A931" s="47"/>
      <c r="B931" s="48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</row>
    <row r="932" spans="1:14" s="50" customFormat="1" x14ac:dyDescent="0.3">
      <c r="A932" s="47"/>
      <c r="B932" s="48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</row>
    <row r="933" spans="1:14" s="50" customFormat="1" x14ac:dyDescent="0.3">
      <c r="A933" s="47"/>
      <c r="B933" s="48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</row>
    <row r="934" spans="1:14" s="50" customFormat="1" x14ac:dyDescent="0.3">
      <c r="A934" s="47"/>
      <c r="B934" s="48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</row>
    <row r="935" spans="1:14" s="50" customFormat="1" x14ac:dyDescent="0.3">
      <c r="A935" s="47"/>
      <c r="B935" s="48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</row>
    <row r="936" spans="1:14" s="50" customFormat="1" x14ac:dyDescent="0.3">
      <c r="A936" s="47"/>
      <c r="B936" s="48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</row>
    <row r="937" spans="1:14" s="50" customFormat="1" x14ac:dyDescent="0.3">
      <c r="A937" s="47"/>
      <c r="B937" s="48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</row>
    <row r="938" spans="1:14" s="50" customFormat="1" x14ac:dyDescent="0.3">
      <c r="A938" s="47"/>
      <c r="B938" s="48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</row>
    <row r="939" spans="1:14" s="50" customFormat="1" x14ac:dyDescent="0.3">
      <c r="A939" s="47"/>
      <c r="B939" s="48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</row>
    <row r="940" spans="1:14" s="50" customFormat="1" x14ac:dyDescent="0.3">
      <c r="A940" s="47"/>
      <c r="B940" s="48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</row>
    <row r="941" spans="1:14" s="50" customFormat="1" x14ac:dyDescent="0.3">
      <c r="A941" s="47"/>
      <c r="B941" s="48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</row>
    <row r="942" spans="1:14" s="50" customFormat="1" x14ac:dyDescent="0.3">
      <c r="A942" s="47"/>
      <c r="B942" s="48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</row>
    <row r="943" spans="1:14" s="50" customFormat="1" x14ac:dyDescent="0.3">
      <c r="A943" s="47"/>
      <c r="B943" s="48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</row>
    <row r="944" spans="1:14" s="50" customFormat="1" x14ac:dyDescent="0.3">
      <c r="A944" s="47"/>
      <c r="B944" s="48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</row>
    <row r="945" spans="1:14" s="50" customFormat="1" x14ac:dyDescent="0.3">
      <c r="A945" s="47"/>
      <c r="B945" s="48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</row>
    <row r="946" spans="1:14" s="50" customFormat="1" x14ac:dyDescent="0.3">
      <c r="A946" s="47"/>
      <c r="B946" s="48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</row>
    <row r="947" spans="1:14" s="50" customFormat="1" x14ac:dyDescent="0.3">
      <c r="A947" s="47"/>
      <c r="B947" s="48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</row>
    <row r="948" spans="1:14" s="50" customFormat="1" x14ac:dyDescent="0.3">
      <c r="A948" s="47"/>
      <c r="B948" s="48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</row>
    <row r="949" spans="1:14" s="50" customFormat="1" x14ac:dyDescent="0.3">
      <c r="A949" s="47"/>
      <c r="B949" s="48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</row>
    <row r="950" spans="1:14" s="50" customFormat="1" x14ac:dyDescent="0.3">
      <c r="A950" s="47"/>
      <c r="B950" s="48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</row>
    <row r="951" spans="1:14" s="50" customFormat="1" x14ac:dyDescent="0.3">
      <c r="A951" s="47"/>
      <c r="B951" s="48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</row>
    <row r="952" spans="1:14" s="50" customFormat="1" x14ac:dyDescent="0.3">
      <c r="A952" s="47"/>
      <c r="B952" s="48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</row>
    <row r="953" spans="1:14" s="50" customFormat="1" x14ac:dyDescent="0.3">
      <c r="A953" s="47"/>
      <c r="B953" s="48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</row>
    <row r="954" spans="1:14" s="50" customFormat="1" x14ac:dyDescent="0.3">
      <c r="A954" s="47"/>
      <c r="B954" s="48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</row>
    <row r="955" spans="1:14" s="50" customFormat="1" x14ac:dyDescent="0.3">
      <c r="A955" s="47"/>
      <c r="B955" s="48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</row>
    <row r="956" spans="1:14" s="50" customFormat="1" x14ac:dyDescent="0.3">
      <c r="A956" s="47"/>
      <c r="B956" s="48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</row>
    <row r="957" spans="1:14" s="50" customFormat="1" x14ac:dyDescent="0.3">
      <c r="A957" s="47"/>
      <c r="B957" s="48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</row>
    <row r="958" spans="1:14" s="50" customFormat="1" x14ac:dyDescent="0.3">
      <c r="A958" s="47"/>
      <c r="B958" s="48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</row>
    <row r="959" spans="1:14" s="50" customFormat="1" x14ac:dyDescent="0.3">
      <c r="A959" s="47"/>
      <c r="B959" s="48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</row>
    <row r="960" spans="1:14" s="50" customFormat="1" x14ac:dyDescent="0.3">
      <c r="A960" s="47"/>
      <c r="B960" s="48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</row>
    <row r="961" spans="1:14" s="50" customFormat="1" x14ac:dyDescent="0.3">
      <c r="A961" s="47"/>
      <c r="B961" s="48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</row>
    <row r="962" spans="1:14" s="50" customFormat="1" x14ac:dyDescent="0.3">
      <c r="A962" s="47"/>
      <c r="B962" s="48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</row>
    <row r="963" spans="1:14" s="50" customFormat="1" x14ac:dyDescent="0.3">
      <c r="A963" s="47"/>
      <c r="B963" s="48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</row>
    <row r="964" spans="1:14" s="50" customFormat="1" x14ac:dyDescent="0.3">
      <c r="A964" s="47"/>
      <c r="B964" s="48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</row>
    <row r="965" spans="1:14" s="50" customFormat="1" x14ac:dyDescent="0.3">
      <c r="A965" s="47"/>
      <c r="B965" s="48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</row>
    <row r="966" spans="1:14" s="50" customFormat="1" x14ac:dyDescent="0.3">
      <c r="A966" s="47"/>
      <c r="B966" s="48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</row>
    <row r="967" spans="1:14" s="50" customFormat="1" x14ac:dyDescent="0.3">
      <c r="A967" s="47"/>
      <c r="B967" s="48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</row>
    <row r="968" spans="1:14" s="50" customFormat="1" x14ac:dyDescent="0.3">
      <c r="A968" s="47"/>
      <c r="B968" s="48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</row>
    <row r="969" spans="1:14" s="50" customFormat="1" x14ac:dyDescent="0.3">
      <c r="A969" s="47"/>
      <c r="B969" s="48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</row>
    <row r="970" spans="1:14" s="50" customFormat="1" x14ac:dyDescent="0.3">
      <c r="A970" s="47"/>
      <c r="B970" s="48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</row>
    <row r="971" spans="1:14" s="50" customFormat="1" x14ac:dyDescent="0.3">
      <c r="A971" s="47"/>
      <c r="B971" s="48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</row>
    <row r="972" spans="1:14" s="50" customFormat="1" x14ac:dyDescent="0.3">
      <c r="A972" s="47"/>
      <c r="B972" s="48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</row>
    <row r="973" spans="1:14" s="50" customFormat="1" x14ac:dyDescent="0.3">
      <c r="A973" s="47"/>
      <c r="B973" s="48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</row>
    <row r="974" spans="1:14" s="50" customFormat="1" x14ac:dyDescent="0.3">
      <c r="A974" s="47"/>
      <c r="B974" s="48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</row>
    <row r="975" spans="1:14" s="50" customFormat="1" x14ac:dyDescent="0.3">
      <c r="A975" s="47"/>
      <c r="B975" s="48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</row>
    <row r="976" spans="1:14" s="50" customFormat="1" x14ac:dyDescent="0.3">
      <c r="A976" s="47"/>
      <c r="B976" s="48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</row>
    <row r="977" spans="1:14" s="50" customFormat="1" x14ac:dyDescent="0.3">
      <c r="A977" s="47"/>
      <c r="B977" s="48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</row>
    <row r="978" spans="1:14" s="50" customFormat="1" x14ac:dyDescent="0.3">
      <c r="A978" s="47"/>
      <c r="B978" s="48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</row>
    <row r="979" spans="1:14" s="50" customFormat="1" x14ac:dyDescent="0.3">
      <c r="A979" s="47"/>
      <c r="B979" s="48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</row>
    <row r="980" spans="1:14" s="50" customFormat="1" x14ac:dyDescent="0.3">
      <c r="A980" s="47"/>
      <c r="B980" s="48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</row>
    <row r="981" spans="1:14" s="50" customFormat="1" x14ac:dyDescent="0.3">
      <c r="A981" s="47"/>
      <c r="B981" s="48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</row>
    <row r="982" spans="1:14" s="50" customFormat="1" x14ac:dyDescent="0.3">
      <c r="A982" s="47"/>
      <c r="B982" s="48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</row>
    <row r="983" spans="1:14" s="50" customFormat="1" x14ac:dyDescent="0.3">
      <c r="A983" s="47"/>
      <c r="B983" s="48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</row>
    <row r="984" spans="1:14" s="50" customFormat="1" x14ac:dyDescent="0.3">
      <c r="A984" s="47"/>
      <c r="B984" s="48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</row>
    <row r="985" spans="1:14" s="50" customFormat="1" x14ac:dyDescent="0.3">
      <c r="A985" s="47"/>
      <c r="B985" s="48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</row>
    <row r="986" spans="1:14" s="50" customFormat="1" x14ac:dyDescent="0.3">
      <c r="A986" s="47"/>
      <c r="B986" s="48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</row>
    <row r="987" spans="1:14" s="50" customFormat="1" x14ac:dyDescent="0.3">
      <c r="A987" s="47"/>
      <c r="B987" s="48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</row>
    <row r="988" spans="1:14" s="50" customFormat="1" x14ac:dyDescent="0.3">
      <c r="A988" s="47"/>
      <c r="B988" s="48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</row>
    <row r="989" spans="1:14" s="50" customFormat="1" x14ac:dyDescent="0.3">
      <c r="A989" s="47"/>
      <c r="B989" s="48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</row>
    <row r="990" spans="1:14" s="50" customFormat="1" x14ac:dyDescent="0.3">
      <c r="A990" s="47"/>
      <c r="B990" s="48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</row>
    <row r="991" spans="1:14" s="50" customFormat="1" x14ac:dyDescent="0.3">
      <c r="A991" s="47"/>
      <c r="B991" s="48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</row>
    <row r="992" spans="1:14" s="50" customFormat="1" x14ac:dyDescent="0.3">
      <c r="A992" s="47"/>
      <c r="B992" s="48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</row>
    <row r="993" spans="1:14" s="50" customFormat="1" x14ac:dyDescent="0.3">
      <c r="A993" s="47"/>
      <c r="B993" s="48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</row>
    <row r="994" spans="1:14" s="50" customFormat="1" x14ac:dyDescent="0.3">
      <c r="A994" s="47"/>
      <c r="B994" s="48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</row>
    <row r="995" spans="1:14" s="50" customFormat="1" x14ac:dyDescent="0.3">
      <c r="A995" s="47"/>
      <c r="B995" s="48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</row>
    <row r="996" spans="1:14" s="50" customFormat="1" x14ac:dyDescent="0.3">
      <c r="A996" s="47"/>
      <c r="B996" s="48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</row>
    <row r="997" spans="1:14" s="50" customFormat="1" x14ac:dyDescent="0.3">
      <c r="A997" s="47"/>
      <c r="B997" s="48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</row>
    <row r="998" spans="1:14" s="50" customFormat="1" x14ac:dyDescent="0.3">
      <c r="A998" s="47"/>
      <c r="B998" s="48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</row>
    <row r="999" spans="1:14" s="50" customFormat="1" x14ac:dyDescent="0.3">
      <c r="A999" s="47"/>
      <c r="B999" s="48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</row>
    <row r="1000" spans="1:14" s="50" customFormat="1" x14ac:dyDescent="0.3">
      <c r="A1000" s="47"/>
      <c r="B1000" s="48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</row>
    <row r="1001" spans="1:14" s="50" customFormat="1" x14ac:dyDescent="0.3">
      <c r="A1001" s="47"/>
      <c r="B1001" s="48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</row>
    <row r="1002" spans="1:14" s="50" customFormat="1" x14ac:dyDescent="0.3">
      <c r="A1002" s="47"/>
      <c r="B1002" s="48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</row>
    <row r="1003" spans="1:14" s="50" customFormat="1" x14ac:dyDescent="0.3">
      <c r="A1003" s="47"/>
      <c r="B1003" s="48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</row>
    <row r="1004" spans="1:14" s="50" customFormat="1" x14ac:dyDescent="0.3">
      <c r="A1004" s="47"/>
      <c r="B1004" s="48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</row>
    <row r="1005" spans="1:14" s="50" customFormat="1" x14ac:dyDescent="0.3">
      <c r="A1005" s="47"/>
      <c r="B1005" s="48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</row>
    <row r="1006" spans="1:14" s="50" customFormat="1" x14ac:dyDescent="0.3">
      <c r="A1006" s="47"/>
      <c r="B1006" s="48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</row>
    <row r="1007" spans="1:14" s="50" customFormat="1" x14ac:dyDescent="0.3">
      <c r="A1007" s="47"/>
      <c r="B1007" s="48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</row>
    <row r="1008" spans="1:14" s="50" customFormat="1" x14ac:dyDescent="0.3">
      <c r="A1008" s="47"/>
      <c r="B1008" s="48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</row>
    <row r="1009" spans="1:14" s="50" customFormat="1" x14ac:dyDescent="0.3">
      <c r="A1009" s="47"/>
      <c r="B1009" s="48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</row>
    <row r="1010" spans="1:14" s="50" customFormat="1" x14ac:dyDescent="0.3">
      <c r="A1010" s="47"/>
      <c r="B1010" s="48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</row>
    <row r="1011" spans="1:14" s="50" customFormat="1" x14ac:dyDescent="0.3">
      <c r="A1011" s="47"/>
      <c r="B1011" s="48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</row>
    <row r="1012" spans="1:14" s="50" customFormat="1" x14ac:dyDescent="0.3">
      <c r="A1012" s="47"/>
      <c r="B1012" s="48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</row>
    <row r="1013" spans="1:14" s="50" customFormat="1" x14ac:dyDescent="0.3">
      <c r="A1013" s="47"/>
      <c r="B1013" s="48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</row>
    <row r="1014" spans="1:14" s="50" customFormat="1" x14ac:dyDescent="0.3">
      <c r="A1014" s="47"/>
      <c r="B1014" s="48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</row>
    <row r="1015" spans="1:14" s="50" customFormat="1" x14ac:dyDescent="0.3">
      <c r="A1015" s="47"/>
      <c r="B1015" s="48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</row>
    <row r="1016" spans="1:14" s="50" customFormat="1" x14ac:dyDescent="0.3">
      <c r="A1016" s="47"/>
      <c r="B1016" s="48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</row>
    <row r="1017" spans="1:14" s="50" customFormat="1" x14ac:dyDescent="0.3">
      <c r="A1017" s="47"/>
      <c r="B1017" s="48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</row>
    <row r="1018" spans="1:14" s="50" customFormat="1" x14ac:dyDescent="0.3">
      <c r="A1018" s="47"/>
      <c r="B1018" s="48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</row>
    <row r="1019" spans="1:14" s="50" customFormat="1" x14ac:dyDescent="0.3">
      <c r="A1019" s="47"/>
      <c r="B1019" s="48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</row>
    <row r="1020" spans="1:14" s="50" customFormat="1" x14ac:dyDescent="0.3">
      <c r="A1020" s="47"/>
      <c r="B1020" s="48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</row>
    <row r="1021" spans="1:14" s="50" customFormat="1" x14ac:dyDescent="0.3">
      <c r="A1021" s="47"/>
      <c r="B1021" s="48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</row>
    <row r="1022" spans="1:14" s="50" customFormat="1" x14ac:dyDescent="0.3">
      <c r="A1022" s="47"/>
      <c r="B1022" s="48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</row>
    <row r="1023" spans="1:14" s="50" customFormat="1" x14ac:dyDescent="0.3">
      <c r="A1023" s="47"/>
      <c r="B1023" s="48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</row>
    <row r="1024" spans="1:14" s="50" customFormat="1" x14ac:dyDescent="0.3">
      <c r="A1024" s="47"/>
      <c r="B1024" s="48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</row>
    <row r="1025" spans="1:14" s="50" customFormat="1" x14ac:dyDescent="0.3">
      <c r="A1025" s="47"/>
      <c r="B1025" s="48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</row>
    <row r="1026" spans="1:14" s="50" customFormat="1" x14ac:dyDescent="0.3">
      <c r="A1026" s="47"/>
      <c r="B1026" s="48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</row>
    <row r="1027" spans="1:14" s="50" customFormat="1" x14ac:dyDescent="0.3">
      <c r="A1027" s="47"/>
      <c r="B1027" s="48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</row>
    <row r="1028" spans="1:14" s="50" customFormat="1" x14ac:dyDescent="0.3">
      <c r="A1028" s="47"/>
      <c r="B1028" s="48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</row>
    <row r="1029" spans="1:14" s="50" customFormat="1" x14ac:dyDescent="0.3">
      <c r="A1029" s="47"/>
      <c r="B1029" s="48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</row>
    <row r="1030" spans="1:14" s="50" customFormat="1" x14ac:dyDescent="0.3">
      <c r="A1030" s="47"/>
      <c r="B1030" s="48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</row>
    <row r="1031" spans="1:14" s="50" customFormat="1" x14ac:dyDescent="0.3">
      <c r="A1031" s="47"/>
      <c r="B1031" s="48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</row>
    <row r="1032" spans="1:14" s="50" customFormat="1" x14ac:dyDescent="0.3">
      <c r="A1032" s="47"/>
      <c r="B1032" s="48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</row>
    <row r="1033" spans="1:14" s="50" customFormat="1" x14ac:dyDescent="0.3">
      <c r="A1033" s="47"/>
      <c r="B1033" s="48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</row>
    <row r="1034" spans="1:14" s="50" customFormat="1" x14ac:dyDescent="0.3">
      <c r="A1034" s="47"/>
      <c r="B1034" s="48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</row>
    <row r="1035" spans="1:14" s="50" customFormat="1" x14ac:dyDescent="0.3">
      <c r="A1035" s="47"/>
      <c r="B1035" s="48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</row>
    <row r="1036" spans="1:14" s="50" customFormat="1" x14ac:dyDescent="0.3">
      <c r="A1036" s="47"/>
      <c r="B1036" s="48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</row>
    <row r="1037" spans="1:14" s="50" customFormat="1" x14ac:dyDescent="0.3">
      <c r="A1037" s="47"/>
      <c r="B1037" s="48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</row>
    <row r="1038" spans="1:14" s="50" customFormat="1" x14ac:dyDescent="0.3">
      <c r="A1038" s="47"/>
      <c r="B1038" s="48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</row>
    <row r="1039" spans="1:14" s="50" customFormat="1" x14ac:dyDescent="0.3">
      <c r="A1039" s="47"/>
      <c r="B1039" s="48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</row>
    <row r="1040" spans="1:14" s="50" customFormat="1" x14ac:dyDescent="0.3">
      <c r="A1040" s="47"/>
      <c r="B1040" s="48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</row>
    <row r="1041" spans="1:14" s="50" customFormat="1" x14ac:dyDescent="0.3">
      <c r="A1041" s="47"/>
      <c r="B1041" s="48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</row>
    <row r="1042" spans="1:14" s="50" customFormat="1" x14ac:dyDescent="0.3">
      <c r="A1042" s="47"/>
      <c r="B1042" s="48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</row>
    <row r="1043" spans="1:14" s="50" customFormat="1" x14ac:dyDescent="0.3">
      <c r="A1043" s="47"/>
      <c r="B1043" s="48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</row>
    <row r="1044" spans="1:14" s="50" customFormat="1" x14ac:dyDescent="0.3">
      <c r="A1044" s="47"/>
      <c r="B1044" s="48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</row>
    <row r="1045" spans="1:14" s="50" customFormat="1" x14ac:dyDescent="0.3">
      <c r="A1045" s="47"/>
      <c r="B1045" s="48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</row>
    <row r="1046" spans="1:14" s="50" customFormat="1" x14ac:dyDescent="0.3">
      <c r="A1046" s="47"/>
      <c r="B1046" s="48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</row>
    <row r="1047" spans="1:14" s="50" customFormat="1" x14ac:dyDescent="0.3">
      <c r="A1047" s="47"/>
      <c r="B1047" s="48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</row>
    <row r="1048" spans="1:14" s="50" customFormat="1" x14ac:dyDescent="0.3">
      <c r="A1048" s="47"/>
      <c r="B1048" s="48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</row>
    <row r="1049" spans="1:14" s="50" customFormat="1" x14ac:dyDescent="0.3">
      <c r="A1049" s="47"/>
      <c r="B1049" s="48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</row>
    <row r="1050" spans="1:14" s="50" customFormat="1" x14ac:dyDescent="0.3">
      <c r="A1050" s="47"/>
      <c r="B1050" s="48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</row>
    <row r="1051" spans="1:14" s="50" customFormat="1" x14ac:dyDescent="0.3">
      <c r="A1051" s="47"/>
      <c r="B1051" s="48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</row>
    <row r="1052" spans="1:14" s="50" customFormat="1" x14ac:dyDescent="0.3">
      <c r="A1052" s="47"/>
      <c r="B1052" s="48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</row>
    <row r="1053" spans="1:14" s="50" customFormat="1" x14ac:dyDescent="0.3">
      <c r="A1053" s="47"/>
      <c r="B1053" s="48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</row>
    <row r="1054" spans="1:14" s="50" customFormat="1" x14ac:dyDescent="0.3">
      <c r="A1054" s="47"/>
      <c r="B1054" s="48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</row>
    <row r="1055" spans="1:14" s="50" customFormat="1" x14ac:dyDescent="0.3">
      <c r="A1055" s="47"/>
      <c r="B1055" s="48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</row>
    <row r="1056" spans="1:14" s="50" customFormat="1" x14ac:dyDescent="0.3">
      <c r="A1056" s="47"/>
      <c r="B1056" s="48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</row>
    <row r="1057" spans="1:14" s="50" customFormat="1" x14ac:dyDescent="0.3">
      <c r="A1057" s="47"/>
      <c r="B1057" s="48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</row>
    <row r="1058" spans="1:14" s="50" customFormat="1" x14ac:dyDescent="0.3">
      <c r="A1058" s="47"/>
      <c r="B1058" s="48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</row>
    <row r="1059" spans="1:14" s="50" customFormat="1" x14ac:dyDescent="0.3">
      <c r="A1059" s="47"/>
      <c r="B1059" s="48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</row>
    <row r="1060" spans="1:14" s="50" customFormat="1" x14ac:dyDescent="0.3">
      <c r="A1060" s="47"/>
      <c r="B1060" s="48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</row>
    <row r="1061" spans="1:14" s="50" customFormat="1" x14ac:dyDescent="0.3">
      <c r="A1061" s="47"/>
      <c r="B1061" s="48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</row>
    <row r="1062" spans="1:14" s="50" customFormat="1" x14ac:dyDescent="0.3">
      <c r="A1062" s="47"/>
      <c r="B1062" s="48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</row>
    <row r="1063" spans="1:14" s="50" customFormat="1" x14ac:dyDescent="0.3">
      <c r="A1063" s="47"/>
      <c r="B1063" s="48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</row>
    <row r="1064" spans="1:14" s="50" customFormat="1" x14ac:dyDescent="0.3">
      <c r="A1064" s="47"/>
      <c r="B1064" s="48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</row>
    <row r="1065" spans="1:14" s="50" customFormat="1" x14ac:dyDescent="0.3">
      <c r="A1065" s="47"/>
      <c r="B1065" s="48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</row>
    <row r="1066" spans="1:14" s="50" customFormat="1" x14ac:dyDescent="0.3">
      <c r="A1066" s="47"/>
      <c r="B1066" s="48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</row>
    <row r="1067" spans="1:14" s="50" customFormat="1" x14ac:dyDescent="0.3">
      <c r="A1067" s="47"/>
      <c r="B1067" s="48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</row>
    <row r="1068" spans="1:14" s="50" customFormat="1" x14ac:dyDescent="0.3">
      <c r="A1068" s="47"/>
      <c r="B1068" s="48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</row>
    <row r="1069" spans="1:14" s="50" customFormat="1" x14ac:dyDescent="0.3">
      <c r="A1069" s="47"/>
      <c r="B1069" s="48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</row>
    <row r="1070" spans="1:14" s="50" customFormat="1" x14ac:dyDescent="0.3">
      <c r="A1070" s="47"/>
      <c r="B1070" s="48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</row>
    <row r="1071" spans="1:14" s="50" customFormat="1" x14ac:dyDescent="0.3">
      <c r="A1071" s="47"/>
      <c r="B1071" s="48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</row>
    <row r="1072" spans="1:14" s="50" customFormat="1" x14ac:dyDescent="0.3">
      <c r="A1072" s="47"/>
      <c r="B1072" s="48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</row>
    <row r="1073" spans="1:14" s="50" customFormat="1" x14ac:dyDescent="0.3">
      <c r="A1073" s="47"/>
      <c r="B1073" s="48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</row>
    <row r="1074" spans="1:14" s="50" customFormat="1" x14ac:dyDescent="0.3">
      <c r="A1074" s="47"/>
      <c r="B1074" s="48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</row>
    <row r="1075" spans="1:14" s="50" customFormat="1" x14ac:dyDescent="0.3">
      <c r="A1075" s="47"/>
      <c r="B1075" s="48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</row>
    <row r="1076" spans="1:14" s="50" customFormat="1" x14ac:dyDescent="0.3">
      <c r="A1076" s="47"/>
      <c r="B1076" s="48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</row>
    <row r="1077" spans="1:14" s="50" customFormat="1" x14ac:dyDescent="0.3">
      <c r="A1077" s="47"/>
      <c r="B1077" s="48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</row>
    <row r="1078" spans="1:14" s="50" customFormat="1" x14ac:dyDescent="0.3">
      <c r="A1078" s="47"/>
      <c r="B1078" s="48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</row>
    <row r="1079" spans="1:14" s="50" customFormat="1" x14ac:dyDescent="0.3">
      <c r="A1079" s="47"/>
      <c r="B1079" s="48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</row>
    <row r="1080" spans="1:14" s="50" customFormat="1" x14ac:dyDescent="0.3">
      <c r="A1080" s="47"/>
      <c r="B1080" s="48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</row>
    <row r="1081" spans="1:14" s="50" customFormat="1" x14ac:dyDescent="0.3">
      <c r="A1081" s="47"/>
      <c r="B1081" s="48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</row>
    <row r="1082" spans="1:14" s="50" customFormat="1" x14ac:dyDescent="0.3">
      <c r="A1082" s="47"/>
      <c r="B1082" s="48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</row>
    <row r="1083" spans="1:14" s="50" customFormat="1" x14ac:dyDescent="0.3">
      <c r="A1083" s="47"/>
      <c r="B1083" s="48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</row>
    <row r="1084" spans="1:14" s="50" customFormat="1" x14ac:dyDescent="0.3">
      <c r="A1084" s="47"/>
      <c r="B1084" s="48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</row>
    <row r="1085" spans="1:14" s="50" customFormat="1" x14ac:dyDescent="0.3">
      <c r="A1085" s="47"/>
      <c r="B1085" s="48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</row>
    <row r="1086" spans="1:14" s="50" customFormat="1" x14ac:dyDescent="0.3">
      <c r="A1086" s="47"/>
      <c r="B1086" s="48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</row>
    <row r="1087" spans="1:14" s="50" customFormat="1" x14ac:dyDescent="0.3">
      <c r="A1087" s="47"/>
      <c r="B1087" s="48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</row>
    <row r="1088" spans="1:14" s="50" customFormat="1" x14ac:dyDescent="0.3">
      <c r="A1088" s="47"/>
      <c r="B1088" s="48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</row>
    <row r="1089" spans="1:14" s="50" customFormat="1" x14ac:dyDescent="0.3">
      <c r="A1089" s="47"/>
      <c r="B1089" s="48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</row>
    <row r="1090" spans="1:14" s="50" customFormat="1" x14ac:dyDescent="0.3">
      <c r="A1090" s="47"/>
      <c r="B1090" s="48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</row>
    <row r="1091" spans="1:14" s="50" customFormat="1" x14ac:dyDescent="0.3">
      <c r="A1091" s="47"/>
      <c r="B1091" s="48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</row>
    <row r="1092" spans="1:14" s="50" customFormat="1" x14ac:dyDescent="0.3">
      <c r="A1092" s="47"/>
      <c r="B1092" s="48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</row>
    <row r="1093" spans="1:14" s="50" customFormat="1" x14ac:dyDescent="0.3">
      <c r="A1093" s="47"/>
      <c r="B1093" s="48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</row>
    <row r="1094" spans="1:14" s="50" customFormat="1" x14ac:dyDescent="0.3">
      <c r="A1094" s="47"/>
      <c r="B1094" s="48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</row>
    <row r="1095" spans="1:14" s="50" customFormat="1" x14ac:dyDescent="0.3">
      <c r="A1095" s="47"/>
      <c r="B1095" s="48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</row>
    <row r="1096" spans="1:14" s="50" customFormat="1" x14ac:dyDescent="0.3">
      <c r="A1096" s="47"/>
      <c r="B1096" s="48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</row>
    <row r="1097" spans="1:14" s="50" customFormat="1" x14ac:dyDescent="0.3">
      <c r="A1097" s="47"/>
      <c r="B1097" s="48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</row>
    <row r="1098" spans="1:14" s="50" customFormat="1" x14ac:dyDescent="0.3">
      <c r="A1098" s="47"/>
      <c r="B1098" s="48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</row>
    <row r="1099" spans="1:14" s="50" customFormat="1" x14ac:dyDescent="0.3">
      <c r="A1099" s="47"/>
      <c r="B1099" s="48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</row>
    <row r="1100" spans="1:14" s="50" customFormat="1" x14ac:dyDescent="0.3">
      <c r="A1100" s="47"/>
      <c r="B1100" s="48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</row>
    <row r="1101" spans="1:14" s="50" customFormat="1" x14ac:dyDescent="0.3">
      <c r="A1101" s="47"/>
      <c r="B1101" s="48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</row>
    <row r="1102" spans="1:14" s="50" customFormat="1" x14ac:dyDescent="0.3">
      <c r="A1102" s="47"/>
      <c r="B1102" s="48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</row>
    <row r="1103" spans="1:14" s="50" customFormat="1" x14ac:dyDescent="0.3">
      <c r="A1103" s="47"/>
      <c r="B1103" s="48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</row>
    <row r="1104" spans="1:14" s="50" customFormat="1" x14ac:dyDescent="0.3">
      <c r="A1104" s="47"/>
      <c r="B1104" s="48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</row>
    <row r="1105" spans="1:14" s="50" customFormat="1" x14ac:dyDescent="0.3">
      <c r="A1105" s="47"/>
      <c r="B1105" s="48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</row>
    <row r="1106" spans="1:14" s="50" customFormat="1" x14ac:dyDescent="0.3">
      <c r="A1106" s="47"/>
      <c r="B1106" s="48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</row>
    <row r="1107" spans="1:14" s="50" customFormat="1" x14ac:dyDescent="0.3">
      <c r="A1107" s="47"/>
      <c r="B1107" s="48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</row>
    <row r="1108" spans="1:14" s="50" customFormat="1" x14ac:dyDescent="0.3">
      <c r="A1108" s="47"/>
      <c r="B1108" s="48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</row>
    <row r="1109" spans="1:14" s="50" customFormat="1" x14ac:dyDescent="0.3">
      <c r="A1109" s="47"/>
      <c r="B1109" s="48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</row>
    <row r="1110" spans="1:14" s="50" customFormat="1" x14ac:dyDescent="0.3">
      <c r="A1110" s="47"/>
      <c r="B1110" s="48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</row>
    <row r="1111" spans="1:14" s="50" customFormat="1" x14ac:dyDescent="0.3">
      <c r="A1111" s="47"/>
      <c r="B1111" s="48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</row>
    <row r="1112" spans="1:14" s="50" customFormat="1" x14ac:dyDescent="0.3">
      <c r="A1112" s="47"/>
      <c r="B1112" s="48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</row>
    <row r="1113" spans="1:14" s="50" customFormat="1" x14ac:dyDescent="0.3">
      <c r="A1113" s="47"/>
      <c r="B1113" s="48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</row>
    <row r="1114" spans="1:14" s="50" customFormat="1" x14ac:dyDescent="0.3">
      <c r="A1114" s="47"/>
      <c r="B1114" s="48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</row>
    <row r="1115" spans="1:14" s="50" customFormat="1" x14ac:dyDescent="0.3">
      <c r="A1115" s="47"/>
      <c r="B1115" s="48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</row>
    <row r="1116" spans="1:14" s="50" customFormat="1" x14ac:dyDescent="0.3">
      <c r="A1116" s="47"/>
      <c r="B1116" s="48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</row>
    <row r="1117" spans="1:14" s="50" customFormat="1" x14ac:dyDescent="0.3">
      <c r="A1117" s="47"/>
      <c r="B1117" s="48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</row>
    <row r="1118" spans="1:14" s="50" customFormat="1" x14ac:dyDescent="0.3">
      <c r="A1118" s="47"/>
      <c r="B1118" s="48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</row>
    <row r="1119" spans="1:14" s="50" customFormat="1" x14ac:dyDescent="0.3">
      <c r="A1119" s="47"/>
      <c r="B1119" s="48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</row>
    <row r="1120" spans="1:14" s="50" customFormat="1" x14ac:dyDescent="0.3">
      <c r="A1120" s="47"/>
      <c r="B1120" s="48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</row>
    <row r="1121" spans="1:14" s="50" customFormat="1" x14ac:dyDescent="0.3">
      <c r="A1121" s="47"/>
      <c r="B1121" s="48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</row>
    <row r="1122" spans="1:14" s="50" customFormat="1" x14ac:dyDescent="0.3">
      <c r="A1122" s="47"/>
      <c r="B1122" s="48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</row>
    <row r="1123" spans="1:14" s="50" customFormat="1" x14ac:dyDescent="0.3">
      <c r="A1123" s="47"/>
      <c r="B1123" s="48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</row>
    <row r="1124" spans="1:14" s="50" customFormat="1" x14ac:dyDescent="0.3">
      <c r="A1124" s="47"/>
      <c r="B1124" s="48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</row>
    <row r="1125" spans="1:14" s="50" customFormat="1" x14ac:dyDescent="0.3">
      <c r="A1125" s="47"/>
      <c r="B1125" s="48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</row>
    <row r="1126" spans="1:14" s="50" customFormat="1" x14ac:dyDescent="0.3">
      <c r="A1126" s="47"/>
      <c r="B1126" s="48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</row>
    <row r="1127" spans="1:14" s="50" customFormat="1" x14ac:dyDescent="0.3">
      <c r="A1127" s="47"/>
      <c r="B1127" s="48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</row>
    <row r="1128" spans="1:14" s="50" customFormat="1" x14ac:dyDescent="0.3">
      <c r="A1128" s="47"/>
      <c r="B1128" s="48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</row>
    <row r="1129" spans="1:14" s="50" customFormat="1" x14ac:dyDescent="0.3">
      <c r="A1129" s="47"/>
      <c r="B1129" s="48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</row>
    <row r="1130" spans="1:14" s="50" customFormat="1" x14ac:dyDescent="0.3">
      <c r="A1130" s="47"/>
      <c r="B1130" s="48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</row>
    <row r="1131" spans="1:14" s="50" customFormat="1" x14ac:dyDescent="0.3">
      <c r="A1131" s="47"/>
      <c r="B1131" s="48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</row>
    <row r="1132" spans="1:14" s="50" customFormat="1" x14ac:dyDescent="0.3">
      <c r="A1132" s="47"/>
      <c r="B1132" s="48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</row>
    <row r="1133" spans="1:14" s="50" customFormat="1" x14ac:dyDescent="0.3">
      <c r="A1133" s="47"/>
      <c r="B1133" s="48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</row>
    <row r="1134" spans="1:14" s="50" customFormat="1" x14ac:dyDescent="0.3">
      <c r="A1134" s="47"/>
      <c r="B1134" s="48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</row>
    <row r="1135" spans="1:14" s="50" customFormat="1" x14ac:dyDescent="0.3">
      <c r="A1135" s="47"/>
      <c r="B1135" s="48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</row>
    <row r="1136" spans="1:14" s="50" customFormat="1" x14ac:dyDescent="0.3">
      <c r="A1136" s="47"/>
      <c r="B1136" s="48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</row>
    <row r="1137" spans="1:14" s="50" customFormat="1" x14ac:dyDescent="0.3">
      <c r="A1137" s="47"/>
      <c r="B1137" s="48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</row>
    <row r="1138" spans="1:14" s="50" customFormat="1" x14ac:dyDescent="0.3">
      <c r="A1138" s="47"/>
      <c r="B1138" s="48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</row>
    <row r="1139" spans="1:14" s="50" customFormat="1" x14ac:dyDescent="0.3">
      <c r="A1139" s="47"/>
      <c r="B1139" s="48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</row>
    <row r="1140" spans="1:14" s="50" customFormat="1" x14ac:dyDescent="0.3">
      <c r="A1140" s="47"/>
      <c r="B1140" s="48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</row>
    <row r="1141" spans="1:14" s="50" customFormat="1" x14ac:dyDescent="0.3">
      <c r="A1141" s="47"/>
      <c r="B1141" s="48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</row>
    <row r="1142" spans="1:14" s="50" customFormat="1" x14ac:dyDescent="0.3">
      <c r="A1142" s="47"/>
      <c r="B1142" s="48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</row>
    <row r="1143" spans="1:14" s="50" customFormat="1" x14ac:dyDescent="0.3">
      <c r="A1143" s="47"/>
      <c r="B1143" s="48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</row>
    <row r="1144" spans="1:14" s="50" customFormat="1" x14ac:dyDescent="0.3">
      <c r="A1144" s="47"/>
      <c r="B1144" s="48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</row>
    <row r="1145" spans="1:14" s="50" customFormat="1" x14ac:dyDescent="0.3">
      <c r="A1145" s="47"/>
      <c r="B1145" s="48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</row>
    <row r="1146" spans="1:14" s="50" customFormat="1" x14ac:dyDescent="0.3">
      <c r="A1146" s="47"/>
      <c r="B1146" s="48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</row>
    <row r="1147" spans="1:14" s="50" customFormat="1" x14ac:dyDescent="0.3">
      <c r="A1147" s="47"/>
      <c r="B1147" s="48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</row>
    <row r="1148" spans="1:14" s="50" customFormat="1" x14ac:dyDescent="0.3">
      <c r="A1148" s="47"/>
      <c r="B1148" s="48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</row>
    <row r="1149" spans="1:14" s="50" customFormat="1" x14ac:dyDescent="0.3">
      <c r="A1149" s="47"/>
      <c r="B1149" s="48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</row>
    <row r="1150" spans="1:14" s="50" customFormat="1" x14ac:dyDescent="0.3">
      <c r="A1150" s="47"/>
      <c r="B1150" s="48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</row>
    <row r="1151" spans="1:14" s="50" customFormat="1" x14ac:dyDescent="0.3">
      <c r="A1151" s="47"/>
      <c r="B1151" s="48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</row>
    <row r="1152" spans="1:14" s="50" customFormat="1" x14ac:dyDescent="0.3">
      <c r="A1152" s="47"/>
      <c r="B1152" s="48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</row>
    <row r="1153" spans="1:14" s="50" customFormat="1" x14ac:dyDescent="0.3">
      <c r="A1153" s="47"/>
      <c r="B1153" s="48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</row>
    <row r="1154" spans="1:14" s="50" customFormat="1" x14ac:dyDescent="0.3">
      <c r="A1154" s="47"/>
      <c r="B1154" s="48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</row>
    <row r="1155" spans="1:14" s="50" customFormat="1" x14ac:dyDescent="0.3">
      <c r="A1155" s="47"/>
      <c r="B1155" s="48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</row>
    <row r="1156" spans="1:14" s="50" customFormat="1" x14ac:dyDescent="0.3">
      <c r="A1156" s="47"/>
      <c r="B1156" s="48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</row>
    <row r="1157" spans="1:14" s="50" customFormat="1" x14ac:dyDescent="0.3">
      <c r="A1157" s="47"/>
      <c r="B1157" s="48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</row>
    <row r="1158" spans="1:14" s="50" customFormat="1" x14ac:dyDescent="0.3">
      <c r="A1158" s="47"/>
      <c r="B1158" s="48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</row>
    <row r="1159" spans="1:14" s="50" customFormat="1" x14ac:dyDescent="0.3">
      <c r="A1159" s="47"/>
      <c r="B1159" s="48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</row>
    <row r="1160" spans="1:14" s="50" customFormat="1" x14ac:dyDescent="0.3">
      <c r="A1160" s="47"/>
      <c r="B1160" s="48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</row>
    <row r="1161" spans="1:14" s="50" customFormat="1" x14ac:dyDescent="0.3">
      <c r="A1161" s="47"/>
      <c r="B1161" s="48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</row>
    <row r="1162" spans="1:14" s="50" customFormat="1" x14ac:dyDescent="0.3">
      <c r="A1162" s="47"/>
      <c r="B1162" s="48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</row>
    <row r="1163" spans="1:14" s="50" customFormat="1" x14ac:dyDescent="0.3">
      <c r="A1163" s="47"/>
      <c r="B1163" s="48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</row>
    <row r="1164" spans="1:14" s="50" customFormat="1" x14ac:dyDescent="0.3">
      <c r="A1164" s="47"/>
      <c r="B1164" s="48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</row>
    <row r="1165" spans="1:14" s="50" customFormat="1" x14ac:dyDescent="0.3">
      <c r="A1165" s="47"/>
      <c r="B1165" s="48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</row>
    <row r="1166" spans="1:14" s="50" customFormat="1" x14ac:dyDescent="0.3">
      <c r="A1166" s="47"/>
      <c r="B1166" s="48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</row>
    <row r="1167" spans="1:14" s="50" customFormat="1" x14ac:dyDescent="0.3">
      <c r="A1167" s="47"/>
      <c r="B1167" s="48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</row>
    <row r="1168" spans="1:14" s="50" customFormat="1" x14ac:dyDescent="0.3">
      <c r="A1168" s="47"/>
      <c r="B1168" s="48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</row>
    <row r="1169" spans="1:14" s="50" customFormat="1" x14ac:dyDescent="0.3">
      <c r="A1169" s="47"/>
      <c r="B1169" s="48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</row>
    <row r="1170" spans="1:14" s="50" customFormat="1" x14ac:dyDescent="0.3">
      <c r="A1170" s="47"/>
      <c r="B1170" s="48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</row>
    <row r="1171" spans="1:14" s="50" customFormat="1" x14ac:dyDescent="0.3">
      <c r="A1171" s="47"/>
      <c r="B1171" s="48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</row>
    <row r="1172" spans="1:14" s="50" customFormat="1" x14ac:dyDescent="0.3">
      <c r="A1172" s="47"/>
      <c r="B1172" s="48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</row>
    <row r="1173" spans="1:14" s="50" customFormat="1" x14ac:dyDescent="0.3">
      <c r="A1173" s="47"/>
      <c r="B1173" s="48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</row>
    <row r="1174" spans="1:14" s="50" customFormat="1" x14ac:dyDescent="0.3">
      <c r="A1174" s="47"/>
      <c r="B1174" s="48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</row>
    <row r="1175" spans="1:14" s="50" customFormat="1" x14ac:dyDescent="0.3">
      <c r="A1175" s="47"/>
      <c r="B1175" s="48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</row>
    <row r="1176" spans="1:14" s="50" customFormat="1" x14ac:dyDescent="0.3">
      <c r="A1176" s="47"/>
      <c r="B1176" s="48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</row>
    <row r="1177" spans="1:14" s="50" customFormat="1" x14ac:dyDescent="0.3">
      <c r="A1177" s="47"/>
      <c r="B1177" s="48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</row>
    <row r="1178" spans="1:14" s="50" customFormat="1" x14ac:dyDescent="0.3">
      <c r="A1178" s="47"/>
      <c r="B1178" s="48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</row>
    <row r="1179" spans="1:14" s="50" customFormat="1" x14ac:dyDescent="0.3">
      <c r="A1179" s="47"/>
      <c r="B1179" s="48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</row>
    <row r="1180" spans="1:14" s="50" customFormat="1" x14ac:dyDescent="0.3">
      <c r="A1180" s="47"/>
      <c r="B1180" s="48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</row>
    <row r="1181" spans="1:14" s="50" customFormat="1" x14ac:dyDescent="0.3">
      <c r="A1181" s="47"/>
      <c r="B1181" s="48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</row>
    <row r="1182" spans="1:14" s="50" customFormat="1" x14ac:dyDescent="0.3">
      <c r="A1182" s="47"/>
      <c r="B1182" s="48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</row>
    <row r="1183" spans="1:14" s="50" customFormat="1" x14ac:dyDescent="0.3">
      <c r="A1183" s="47"/>
      <c r="B1183" s="48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</row>
    <row r="1184" spans="1:14" s="50" customFormat="1" x14ac:dyDescent="0.3">
      <c r="A1184" s="47"/>
      <c r="B1184" s="48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</row>
    <row r="1185" spans="1:14" s="50" customFormat="1" x14ac:dyDescent="0.3">
      <c r="A1185" s="47"/>
      <c r="B1185" s="48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</row>
    <row r="1186" spans="1:14" s="50" customFormat="1" x14ac:dyDescent="0.3">
      <c r="A1186" s="47"/>
      <c r="B1186" s="48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</row>
    <row r="1187" spans="1:14" s="50" customFormat="1" x14ac:dyDescent="0.3">
      <c r="A1187" s="47"/>
      <c r="B1187" s="48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</row>
    <row r="1188" spans="1:14" s="50" customFormat="1" x14ac:dyDescent="0.3">
      <c r="A1188" s="47"/>
      <c r="B1188" s="48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</row>
    <row r="1189" spans="1:14" s="50" customFormat="1" x14ac:dyDescent="0.3">
      <c r="A1189" s="47"/>
      <c r="B1189" s="48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</row>
    <row r="1190" spans="1:14" s="50" customFormat="1" x14ac:dyDescent="0.3">
      <c r="A1190" s="47"/>
      <c r="B1190" s="48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</row>
    <row r="1191" spans="1:14" s="50" customFormat="1" x14ac:dyDescent="0.3">
      <c r="A1191" s="47"/>
      <c r="B1191" s="48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</row>
    <row r="1192" spans="1:14" s="50" customFormat="1" x14ac:dyDescent="0.3">
      <c r="A1192" s="47"/>
      <c r="B1192" s="48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</row>
    <row r="1193" spans="1:14" s="50" customFormat="1" x14ac:dyDescent="0.3">
      <c r="A1193" s="47"/>
      <c r="B1193" s="48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</row>
    <row r="1194" spans="1:14" s="50" customFormat="1" x14ac:dyDescent="0.3">
      <c r="A1194" s="47"/>
      <c r="B1194" s="48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</row>
    <row r="1195" spans="1:14" s="50" customFormat="1" x14ac:dyDescent="0.3">
      <c r="A1195" s="47"/>
      <c r="B1195" s="48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</row>
    <row r="1196" spans="1:14" s="50" customFormat="1" x14ac:dyDescent="0.3">
      <c r="A1196" s="47"/>
      <c r="B1196" s="48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</row>
    <row r="1197" spans="1:14" s="50" customFormat="1" x14ac:dyDescent="0.3">
      <c r="A1197" s="47"/>
      <c r="B1197" s="48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</row>
    <row r="1198" spans="1:14" s="50" customFormat="1" x14ac:dyDescent="0.3">
      <c r="A1198" s="47"/>
      <c r="B1198" s="48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</row>
    <row r="1199" spans="1:14" s="50" customFormat="1" x14ac:dyDescent="0.3">
      <c r="A1199" s="47"/>
      <c r="B1199" s="48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</row>
    <row r="1200" spans="1:14" s="50" customFormat="1" x14ac:dyDescent="0.3">
      <c r="A1200" s="47"/>
      <c r="B1200" s="48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</row>
    <row r="1201" spans="1:14" s="50" customFormat="1" x14ac:dyDescent="0.3">
      <c r="A1201" s="47"/>
      <c r="B1201" s="48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</row>
    <row r="1202" spans="1:14" s="50" customFormat="1" x14ac:dyDescent="0.3">
      <c r="A1202" s="47"/>
      <c r="B1202" s="48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</row>
    <row r="1203" spans="1:14" s="50" customFormat="1" x14ac:dyDescent="0.3">
      <c r="A1203" s="47"/>
      <c r="B1203" s="48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</row>
    <row r="1204" spans="1:14" s="50" customFormat="1" x14ac:dyDescent="0.3">
      <c r="A1204" s="47"/>
      <c r="B1204" s="48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</row>
    <row r="1205" spans="1:14" s="50" customFormat="1" x14ac:dyDescent="0.3">
      <c r="A1205" s="47"/>
      <c r="B1205" s="48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</row>
    <row r="1206" spans="1:14" s="50" customFormat="1" x14ac:dyDescent="0.3">
      <c r="A1206" s="47"/>
      <c r="B1206" s="48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</row>
    <row r="1207" spans="1:14" s="50" customFormat="1" x14ac:dyDescent="0.3">
      <c r="A1207" s="47"/>
      <c r="B1207" s="48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</row>
    <row r="1208" spans="1:14" s="50" customFormat="1" x14ac:dyDescent="0.3">
      <c r="A1208" s="47"/>
      <c r="B1208" s="48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</row>
    <row r="1209" spans="1:14" s="50" customFormat="1" x14ac:dyDescent="0.3">
      <c r="A1209" s="47"/>
      <c r="B1209" s="48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</row>
    <row r="1210" spans="1:14" s="50" customFormat="1" x14ac:dyDescent="0.3">
      <c r="A1210" s="47"/>
      <c r="B1210" s="48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</row>
    <row r="1211" spans="1:14" s="50" customFormat="1" x14ac:dyDescent="0.3">
      <c r="A1211" s="47"/>
      <c r="B1211" s="48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</row>
    <row r="1212" spans="1:14" s="50" customFormat="1" x14ac:dyDescent="0.3">
      <c r="A1212" s="47"/>
      <c r="B1212" s="48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</row>
    <row r="1213" spans="1:14" s="50" customFormat="1" x14ac:dyDescent="0.3">
      <c r="A1213" s="47"/>
      <c r="B1213" s="48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</row>
    <row r="1214" spans="1:14" s="50" customFormat="1" x14ac:dyDescent="0.3">
      <c r="A1214" s="47"/>
      <c r="B1214" s="48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</row>
    <row r="1215" spans="1:14" s="50" customFormat="1" x14ac:dyDescent="0.3">
      <c r="A1215" s="47"/>
      <c r="B1215" s="48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</row>
    <row r="1216" spans="1:14" s="50" customFormat="1" x14ac:dyDescent="0.3">
      <c r="A1216" s="47"/>
      <c r="B1216" s="48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</row>
    <row r="1217" spans="1:14" s="50" customFormat="1" x14ac:dyDescent="0.3">
      <c r="A1217" s="47"/>
      <c r="B1217" s="48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</row>
    <row r="1218" spans="1:14" s="50" customFormat="1" x14ac:dyDescent="0.3">
      <c r="A1218" s="47"/>
      <c r="B1218" s="48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</row>
    <row r="1219" spans="1:14" s="50" customFormat="1" x14ac:dyDescent="0.3">
      <c r="A1219" s="47"/>
      <c r="B1219" s="48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</row>
    <row r="1220" spans="1:14" s="50" customFormat="1" x14ac:dyDescent="0.3">
      <c r="A1220" s="47"/>
      <c r="B1220" s="48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</row>
    <row r="1221" spans="1:14" s="50" customFormat="1" x14ac:dyDescent="0.3">
      <c r="A1221" s="47"/>
      <c r="B1221" s="48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</row>
    <row r="1222" spans="1:14" s="50" customFormat="1" x14ac:dyDescent="0.3">
      <c r="A1222" s="47"/>
      <c r="B1222" s="48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</row>
    <row r="1223" spans="1:14" s="50" customFormat="1" x14ac:dyDescent="0.3">
      <c r="A1223" s="47"/>
      <c r="B1223" s="48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</row>
    <row r="1224" spans="1:14" s="50" customFormat="1" x14ac:dyDescent="0.3">
      <c r="A1224" s="47"/>
      <c r="B1224" s="48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</row>
    <row r="1225" spans="1:14" s="50" customFormat="1" x14ac:dyDescent="0.3">
      <c r="A1225" s="47"/>
      <c r="B1225" s="48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</row>
    <row r="1226" spans="1:14" s="50" customFormat="1" x14ac:dyDescent="0.3">
      <c r="A1226" s="47"/>
      <c r="B1226" s="48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</row>
    <row r="1227" spans="1:14" s="50" customFormat="1" x14ac:dyDescent="0.3">
      <c r="A1227" s="47"/>
      <c r="B1227" s="48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</row>
    <row r="1228" spans="1:14" s="50" customFormat="1" x14ac:dyDescent="0.3">
      <c r="A1228" s="47"/>
      <c r="B1228" s="48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</row>
    <row r="1229" spans="1:14" s="50" customFormat="1" x14ac:dyDescent="0.3">
      <c r="A1229" s="47"/>
      <c r="B1229" s="48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</row>
    <row r="1230" spans="1:14" s="50" customFormat="1" x14ac:dyDescent="0.3">
      <c r="A1230" s="47"/>
      <c r="B1230" s="48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</row>
    <row r="1231" spans="1:14" s="50" customFormat="1" x14ac:dyDescent="0.3">
      <c r="A1231" s="47"/>
      <c r="B1231" s="48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</row>
    <row r="1232" spans="1:14" s="50" customFormat="1" x14ac:dyDescent="0.3">
      <c r="A1232" s="47"/>
      <c r="B1232" s="48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</row>
    <row r="1233" spans="1:14" s="50" customFormat="1" x14ac:dyDescent="0.3">
      <c r="A1233" s="47"/>
      <c r="B1233" s="48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</row>
    <row r="1234" spans="1:14" s="50" customFormat="1" x14ac:dyDescent="0.3">
      <c r="A1234" s="47"/>
      <c r="B1234" s="48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</row>
    <row r="1235" spans="1:14" s="50" customFormat="1" x14ac:dyDescent="0.3">
      <c r="A1235" s="47"/>
      <c r="B1235" s="48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</row>
    <row r="1236" spans="1:14" s="50" customFormat="1" x14ac:dyDescent="0.3">
      <c r="A1236" s="47"/>
      <c r="B1236" s="48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</row>
    <row r="1237" spans="1:14" s="50" customFormat="1" x14ac:dyDescent="0.3">
      <c r="A1237" s="47"/>
      <c r="B1237" s="48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</row>
    <row r="1238" spans="1:14" s="50" customFormat="1" x14ac:dyDescent="0.3">
      <c r="A1238" s="47"/>
      <c r="B1238" s="48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</row>
    <row r="1239" spans="1:14" s="50" customFormat="1" x14ac:dyDescent="0.3">
      <c r="A1239" s="47"/>
      <c r="B1239" s="48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</row>
    <row r="1240" spans="1:14" s="50" customFormat="1" x14ac:dyDescent="0.3">
      <c r="A1240" s="47"/>
      <c r="B1240" s="48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</row>
    <row r="1241" spans="1:14" s="50" customFormat="1" x14ac:dyDescent="0.3">
      <c r="A1241" s="47"/>
      <c r="B1241" s="48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</row>
    <row r="1242" spans="1:14" s="50" customFormat="1" x14ac:dyDescent="0.3">
      <c r="A1242" s="47"/>
      <c r="B1242" s="48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</row>
    <row r="1243" spans="1:14" s="50" customFormat="1" x14ac:dyDescent="0.3">
      <c r="A1243" s="47"/>
      <c r="B1243" s="48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</row>
    <row r="1244" spans="1:14" s="50" customFormat="1" x14ac:dyDescent="0.3">
      <c r="A1244" s="47"/>
      <c r="B1244" s="48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</row>
    <row r="1245" spans="1:14" s="50" customFormat="1" x14ac:dyDescent="0.3">
      <c r="A1245" s="47"/>
      <c r="B1245" s="48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</row>
    <row r="1246" spans="1:14" s="50" customFormat="1" x14ac:dyDescent="0.3">
      <c r="A1246" s="47"/>
      <c r="B1246" s="48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</row>
    <row r="1247" spans="1:14" s="50" customFormat="1" x14ac:dyDescent="0.3">
      <c r="A1247" s="47"/>
      <c r="B1247" s="48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</row>
    <row r="1248" spans="1:14" s="50" customFormat="1" x14ac:dyDescent="0.3">
      <c r="A1248" s="47"/>
      <c r="B1248" s="48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</row>
    <row r="1249" spans="1:14" s="50" customFormat="1" x14ac:dyDescent="0.3">
      <c r="A1249" s="47"/>
      <c r="B1249" s="48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</row>
    <row r="1250" spans="1:14" s="50" customFormat="1" x14ac:dyDescent="0.3">
      <c r="A1250" s="47"/>
      <c r="B1250" s="48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</row>
    <row r="1251" spans="1:14" s="50" customFormat="1" x14ac:dyDescent="0.3">
      <c r="A1251" s="47"/>
      <c r="B1251" s="48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</row>
    <row r="1252" spans="1:14" s="50" customFormat="1" x14ac:dyDescent="0.3">
      <c r="A1252" s="47"/>
      <c r="B1252" s="48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</row>
    <row r="1253" spans="1:14" s="50" customFormat="1" x14ac:dyDescent="0.3">
      <c r="A1253" s="47"/>
      <c r="B1253" s="48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</row>
    <row r="1254" spans="1:14" s="50" customFormat="1" x14ac:dyDescent="0.3">
      <c r="A1254" s="47"/>
      <c r="B1254" s="48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</row>
    <row r="1255" spans="1:14" s="50" customFormat="1" x14ac:dyDescent="0.3">
      <c r="A1255" s="47"/>
      <c r="B1255" s="48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</row>
    <row r="1256" spans="1:14" s="50" customFormat="1" x14ac:dyDescent="0.3">
      <c r="A1256" s="47"/>
      <c r="B1256" s="48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</row>
    <row r="1257" spans="1:14" s="50" customFormat="1" x14ac:dyDescent="0.3">
      <c r="A1257" s="47"/>
      <c r="B1257" s="48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</row>
    <row r="1258" spans="1:14" s="50" customFormat="1" x14ac:dyDescent="0.3">
      <c r="A1258" s="47"/>
      <c r="B1258" s="48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</row>
    <row r="1259" spans="1:14" s="50" customFormat="1" x14ac:dyDescent="0.3">
      <c r="A1259" s="47"/>
      <c r="B1259" s="48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</row>
    <row r="1260" spans="1:14" s="50" customFormat="1" x14ac:dyDescent="0.3">
      <c r="A1260" s="47"/>
      <c r="B1260" s="48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</row>
    <row r="1261" spans="1:14" s="50" customFormat="1" x14ac:dyDescent="0.3">
      <c r="A1261" s="47"/>
      <c r="B1261" s="48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</row>
    <row r="1262" spans="1:14" s="50" customFormat="1" x14ac:dyDescent="0.3">
      <c r="A1262" s="47"/>
      <c r="B1262" s="48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</row>
    <row r="1263" spans="1:14" s="50" customFormat="1" x14ac:dyDescent="0.3">
      <c r="A1263" s="47"/>
      <c r="B1263" s="48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</row>
    <row r="1264" spans="1:14" s="50" customFormat="1" x14ac:dyDescent="0.3">
      <c r="A1264" s="47"/>
      <c r="B1264" s="48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</row>
    <row r="1265" spans="1:14" s="50" customFormat="1" x14ac:dyDescent="0.3">
      <c r="A1265" s="47"/>
      <c r="B1265" s="48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</row>
    <row r="1266" spans="1:14" s="50" customFormat="1" x14ac:dyDescent="0.3">
      <c r="A1266" s="47"/>
      <c r="B1266" s="48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</row>
    <row r="1267" spans="1:14" s="50" customFormat="1" x14ac:dyDescent="0.3">
      <c r="A1267" s="47"/>
      <c r="B1267" s="48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</row>
    <row r="1268" spans="1:14" s="50" customFormat="1" x14ac:dyDescent="0.3">
      <c r="A1268" s="47"/>
      <c r="B1268" s="48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</row>
    <row r="1269" spans="1:14" s="50" customFormat="1" x14ac:dyDescent="0.3">
      <c r="A1269" s="47"/>
      <c r="B1269" s="48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</row>
    <row r="1270" spans="1:14" s="50" customFormat="1" x14ac:dyDescent="0.3">
      <c r="A1270" s="47"/>
      <c r="B1270" s="48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</row>
    <row r="1271" spans="1:14" s="50" customFormat="1" x14ac:dyDescent="0.3">
      <c r="A1271" s="47"/>
      <c r="B1271" s="48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</row>
    <row r="1272" spans="1:14" s="50" customFormat="1" x14ac:dyDescent="0.3">
      <c r="A1272" s="47"/>
      <c r="B1272" s="48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</row>
    <row r="1273" spans="1:14" s="50" customFormat="1" x14ac:dyDescent="0.3">
      <c r="A1273" s="47"/>
      <c r="B1273" s="48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</row>
    <row r="1274" spans="1:14" s="50" customFormat="1" x14ac:dyDescent="0.3">
      <c r="A1274" s="47"/>
      <c r="B1274" s="48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</row>
    <row r="1275" spans="1:14" s="50" customFormat="1" x14ac:dyDescent="0.3">
      <c r="A1275" s="47"/>
      <c r="B1275" s="48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</row>
    <row r="1276" spans="1:14" s="50" customFormat="1" x14ac:dyDescent="0.3">
      <c r="A1276" s="47"/>
      <c r="B1276" s="48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</row>
    <row r="1277" spans="1:14" s="50" customFormat="1" x14ac:dyDescent="0.3">
      <c r="A1277" s="47"/>
      <c r="B1277" s="48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</row>
    <row r="1278" spans="1:14" s="50" customFormat="1" x14ac:dyDescent="0.3">
      <c r="A1278" s="47"/>
      <c r="B1278" s="48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</row>
    <row r="1279" spans="1:14" s="50" customFormat="1" x14ac:dyDescent="0.3">
      <c r="A1279" s="47"/>
      <c r="B1279" s="48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</row>
    <row r="1280" spans="1:14" s="50" customFormat="1" x14ac:dyDescent="0.3">
      <c r="A1280" s="47"/>
      <c r="B1280" s="48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</row>
    <row r="1281" spans="1:14" s="50" customFormat="1" x14ac:dyDescent="0.3">
      <c r="A1281" s="47"/>
      <c r="B1281" s="48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</row>
    <row r="1282" spans="1:14" s="50" customFormat="1" x14ac:dyDescent="0.3">
      <c r="A1282" s="47"/>
      <c r="B1282" s="48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</row>
    <row r="1283" spans="1:14" s="50" customFormat="1" x14ac:dyDescent="0.3">
      <c r="A1283" s="47"/>
      <c r="B1283" s="48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</row>
    <row r="1284" spans="1:14" s="50" customFormat="1" x14ac:dyDescent="0.3">
      <c r="A1284" s="47"/>
      <c r="B1284" s="48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</row>
    <row r="1285" spans="1:14" s="50" customFormat="1" x14ac:dyDescent="0.3">
      <c r="A1285" s="47"/>
      <c r="B1285" s="48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</row>
    <row r="1286" spans="1:14" s="50" customFormat="1" x14ac:dyDescent="0.3">
      <c r="A1286" s="47"/>
      <c r="B1286" s="48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</row>
    <row r="1287" spans="1:14" s="50" customFormat="1" x14ac:dyDescent="0.3">
      <c r="A1287" s="47"/>
      <c r="B1287" s="48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</row>
    <row r="1288" spans="1:14" s="50" customFormat="1" x14ac:dyDescent="0.3">
      <c r="A1288" s="47"/>
      <c r="B1288" s="48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</row>
    <row r="1289" spans="1:14" s="50" customFormat="1" x14ac:dyDescent="0.3">
      <c r="A1289" s="47"/>
      <c r="B1289" s="48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</row>
    <row r="1290" spans="1:14" s="50" customFormat="1" x14ac:dyDescent="0.3">
      <c r="A1290" s="47"/>
      <c r="B1290" s="48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</row>
    <row r="1291" spans="1:14" s="50" customFormat="1" x14ac:dyDescent="0.3">
      <c r="A1291" s="47"/>
      <c r="B1291" s="48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</row>
    <row r="1292" spans="1:14" s="50" customFormat="1" x14ac:dyDescent="0.3">
      <c r="A1292" s="47"/>
      <c r="B1292" s="48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</row>
    <row r="1293" spans="1:14" s="50" customFormat="1" x14ac:dyDescent="0.3">
      <c r="A1293" s="47"/>
      <c r="B1293" s="48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</row>
    <row r="1294" spans="1:14" s="50" customFormat="1" x14ac:dyDescent="0.3">
      <c r="A1294" s="47"/>
      <c r="B1294" s="48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</row>
    <row r="1295" spans="1:14" s="50" customFormat="1" x14ac:dyDescent="0.3">
      <c r="A1295" s="47"/>
      <c r="B1295" s="48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</row>
    <row r="1296" spans="1:14" s="50" customFormat="1" x14ac:dyDescent="0.3">
      <c r="A1296" s="47"/>
      <c r="B1296" s="48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</row>
    <row r="1297" spans="1:14" s="50" customFormat="1" x14ac:dyDescent="0.3">
      <c r="A1297" s="47"/>
      <c r="B1297" s="48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</row>
    <row r="1298" spans="1:14" s="50" customFormat="1" x14ac:dyDescent="0.3">
      <c r="A1298" s="47"/>
      <c r="B1298" s="48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</row>
    <row r="1299" spans="1:14" s="50" customFormat="1" x14ac:dyDescent="0.3">
      <c r="A1299" s="47"/>
      <c r="B1299" s="48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</row>
    <row r="1300" spans="1:14" s="50" customFormat="1" x14ac:dyDescent="0.3">
      <c r="A1300" s="47"/>
      <c r="B1300" s="48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</row>
    <row r="1301" spans="1:14" s="50" customFormat="1" x14ac:dyDescent="0.3">
      <c r="A1301" s="47"/>
      <c r="B1301" s="48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</row>
    <row r="1302" spans="1:14" s="50" customFormat="1" x14ac:dyDescent="0.3">
      <c r="A1302" s="47"/>
      <c r="B1302" s="48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</row>
    <row r="1303" spans="1:14" s="50" customFormat="1" x14ac:dyDescent="0.3">
      <c r="A1303" s="47"/>
      <c r="B1303" s="48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</row>
    <row r="1304" spans="1:14" s="50" customFormat="1" x14ac:dyDescent="0.3">
      <c r="A1304" s="47"/>
      <c r="B1304" s="48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</row>
    <row r="1305" spans="1:14" s="50" customFormat="1" x14ac:dyDescent="0.3">
      <c r="A1305" s="47"/>
      <c r="B1305" s="48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</row>
    <row r="1306" spans="1:14" s="50" customFormat="1" x14ac:dyDescent="0.3">
      <c r="A1306" s="47"/>
      <c r="B1306" s="48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</row>
    <row r="1307" spans="1:14" s="50" customFormat="1" x14ac:dyDescent="0.3">
      <c r="A1307" s="47"/>
      <c r="B1307" s="48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</row>
    <row r="1308" spans="1:14" s="50" customFormat="1" x14ac:dyDescent="0.3">
      <c r="A1308" s="47"/>
      <c r="B1308" s="48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</row>
    <row r="1309" spans="1:14" s="50" customFormat="1" x14ac:dyDescent="0.3">
      <c r="A1309" s="47"/>
      <c r="B1309" s="48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</row>
    <row r="1310" spans="1:14" s="50" customFormat="1" x14ac:dyDescent="0.3">
      <c r="A1310" s="47"/>
      <c r="B1310" s="48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</row>
    <row r="1311" spans="1:14" s="50" customFormat="1" x14ac:dyDescent="0.3">
      <c r="A1311" s="47"/>
      <c r="B1311" s="48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</row>
    <row r="1312" spans="1:14" s="50" customFormat="1" x14ac:dyDescent="0.3">
      <c r="A1312" s="47"/>
      <c r="B1312" s="48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</row>
    <row r="1313" spans="1:14" s="50" customFormat="1" x14ac:dyDescent="0.3">
      <c r="A1313" s="47"/>
      <c r="B1313" s="48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</row>
    <row r="1314" spans="1:14" s="50" customFormat="1" x14ac:dyDescent="0.3">
      <c r="A1314" s="47"/>
      <c r="B1314" s="48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</row>
    <row r="1315" spans="1:14" s="50" customFormat="1" x14ac:dyDescent="0.3">
      <c r="A1315" s="47"/>
      <c r="B1315" s="48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</row>
    <row r="1316" spans="1:14" s="50" customFormat="1" x14ac:dyDescent="0.3">
      <c r="A1316" s="47"/>
      <c r="B1316" s="48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</row>
    <row r="1317" spans="1:14" s="50" customFormat="1" x14ac:dyDescent="0.3">
      <c r="A1317" s="47"/>
      <c r="B1317" s="48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</row>
    <row r="1318" spans="1:14" s="50" customFormat="1" x14ac:dyDescent="0.3">
      <c r="A1318" s="47"/>
      <c r="B1318" s="48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</row>
    <row r="1319" spans="1:14" s="50" customFormat="1" x14ac:dyDescent="0.3">
      <c r="A1319" s="47"/>
      <c r="B1319" s="48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</row>
    <row r="1320" spans="1:14" s="50" customFormat="1" x14ac:dyDescent="0.3">
      <c r="A1320" s="47"/>
      <c r="B1320" s="48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</row>
    <row r="1321" spans="1:14" s="50" customFormat="1" x14ac:dyDescent="0.3">
      <c r="A1321" s="47"/>
      <c r="B1321" s="48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</row>
    <row r="1322" spans="1:14" s="50" customFormat="1" x14ac:dyDescent="0.3">
      <c r="A1322" s="47"/>
      <c r="B1322" s="48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</row>
    <row r="1323" spans="1:14" s="50" customFormat="1" x14ac:dyDescent="0.3">
      <c r="A1323" s="47"/>
      <c r="B1323" s="48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</row>
    <row r="1324" spans="1:14" s="50" customFormat="1" x14ac:dyDescent="0.3">
      <c r="A1324" s="47"/>
      <c r="B1324" s="48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</row>
    <row r="1325" spans="1:14" s="50" customFormat="1" x14ac:dyDescent="0.3">
      <c r="A1325" s="47"/>
      <c r="B1325" s="48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</row>
    <row r="1326" spans="1:14" s="50" customFormat="1" x14ac:dyDescent="0.3">
      <c r="A1326" s="47"/>
      <c r="B1326" s="48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</row>
    <row r="1327" spans="1:14" s="50" customFormat="1" x14ac:dyDescent="0.3">
      <c r="A1327" s="47"/>
      <c r="B1327" s="48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</row>
    <row r="1328" spans="1:14" s="50" customFormat="1" x14ac:dyDescent="0.3">
      <c r="A1328" s="47"/>
      <c r="B1328" s="48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</row>
    <row r="1329" spans="1:14" s="50" customFormat="1" x14ac:dyDescent="0.3">
      <c r="A1329" s="47"/>
      <c r="B1329" s="48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</row>
    <row r="1330" spans="1:14" s="50" customFormat="1" x14ac:dyDescent="0.3">
      <c r="A1330" s="47"/>
      <c r="B1330" s="48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</row>
    <row r="1331" spans="1:14" s="50" customFormat="1" x14ac:dyDescent="0.3">
      <c r="A1331" s="47"/>
      <c r="B1331" s="48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</row>
    <row r="1332" spans="1:14" s="50" customFormat="1" x14ac:dyDescent="0.3">
      <c r="A1332" s="47"/>
      <c r="B1332" s="48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</row>
    <row r="1333" spans="1:14" s="50" customFormat="1" x14ac:dyDescent="0.3">
      <c r="A1333" s="47"/>
      <c r="B1333" s="48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</row>
    <row r="1334" spans="1:14" s="50" customFormat="1" x14ac:dyDescent="0.3">
      <c r="A1334" s="47"/>
      <c r="B1334" s="48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</row>
    <row r="1335" spans="1:14" s="50" customFormat="1" x14ac:dyDescent="0.3">
      <c r="A1335" s="47"/>
      <c r="B1335" s="48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</row>
    <row r="1336" spans="1:14" s="50" customFormat="1" x14ac:dyDescent="0.3">
      <c r="A1336" s="47"/>
      <c r="B1336" s="48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</row>
    <row r="1337" spans="1:14" s="50" customFormat="1" x14ac:dyDescent="0.3">
      <c r="A1337" s="47"/>
      <c r="B1337" s="48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</row>
    <row r="1338" spans="1:14" s="50" customFormat="1" x14ac:dyDescent="0.3">
      <c r="A1338" s="47"/>
      <c r="B1338" s="48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</row>
    <row r="1339" spans="1:14" s="50" customFormat="1" x14ac:dyDescent="0.3">
      <c r="A1339" s="47"/>
      <c r="B1339" s="48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</row>
    <row r="1340" spans="1:14" s="50" customFormat="1" x14ac:dyDescent="0.3">
      <c r="A1340" s="47"/>
      <c r="B1340" s="48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</row>
    <row r="1341" spans="1:14" s="50" customFormat="1" x14ac:dyDescent="0.3">
      <c r="A1341" s="47"/>
      <c r="B1341" s="48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</row>
    <row r="1342" spans="1:14" s="50" customFormat="1" x14ac:dyDescent="0.3">
      <c r="A1342" s="47"/>
      <c r="B1342" s="48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</row>
    <row r="1343" spans="1:14" s="50" customFormat="1" x14ac:dyDescent="0.3">
      <c r="A1343" s="47"/>
      <c r="B1343" s="48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</row>
    <row r="1344" spans="1:14" s="50" customFormat="1" x14ac:dyDescent="0.3">
      <c r="A1344" s="47"/>
      <c r="B1344" s="48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</row>
    <row r="1345" spans="1:14" s="50" customFormat="1" x14ac:dyDescent="0.3">
      <c r="A1345" s="47"/>
      <c r="B1345" s="48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</row>
    <row r="1346" spans="1:14" s="50" customFormat="1" x14ac:dyDescent="0.3">
      <c r="A1346" s="47"/>
      <c r="B1346" s="48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</row>
    <row r="1347" spans="1:14" s="50" customFormat="1" x14ac:dyDescent="0.3">
      <c r="A1347" s="47"/>
      <c r="B1347" s="48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</row>
    <row r="1348" spans="1:14" s="50" customFormat="1" x14ac:dyDescent="0.3">
      <c r="A1348" s="47"/>
      <c r="B1348" s="48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</row>
    <row r="1349" spans="1:14" s="50" customFormat="1" x14ac:dyDescent="0.3">
      <c r="A1349" s="47"/>
      <c r="B1349" s="48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</row>
    <row r="1350" spans="1:14" s="50" customFormat="1" x14ac:dyDescent="0.3">
      <c r="A1350" s="47"/>
      <c r="B1350" s="48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</row>
    <row r="1351" spans="1:14" s="50" customFormat="1" x14ac:dyDescent="0.3">
      <c r="A1351" s="47"/>
      <c r="B1351" s="48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</row>
    <row r="1352" spans="1:14" s="50" customFormat="1" x14ac:dyDescent="0.3">
      <c r="A1352" s="47"/>
      <c r="B1352" s="48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</row>
    <row r="1353" spans="1:14" s="50" customFormat="1" x14ac:dyDescent="0.3">
      <c r="A1353" s="47"/>
      <c r="B1353" s="48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</row>
    <row r="1354" spans="1:14" s="50" customFormat="1" x14ac:dyDescent="0.3">
      <c r="A1354" s="47"/>
      <c r="B1354" s="48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</row>
    <row r="1355" spans="1:14" s="50" customFormat="1" x14ac:dyDescent="0.3">
      <c r="A1355" s="47"/>
      <c r="B1355" s="48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</row>
    <row r="1356" spans="1:14" s="50" customFormat="1" x14ac:dyDescent="0.3">
      <c r="A1356" s="47"/>
      <c r="B1356" s="48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</row>
    <row r="1357" spans="1:14" s="50" customFormat="1" x14ac:dyDescent="0.3">
      <c r="A1357" s="47"/>
      <c r="B1357" s="48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</row>
    <row r="1358" spans="1:14" s="50" customFormat="1" x14ac:dyDescent="0.3">
      <c r="A1358" s="47"/>
      <c r="B1358" s="48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</row>
    <row r="1359" spans="1:14" s="50" customFormat="1" x14ac:dyDescent="0.3">
      <c r="A1359" s="47"/>
      <c r="B1359" s="48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</row>
    <row r="1360" spans="1:14" s="50" customFormat="1" x14ac:dyDescent="0.3">
      <c r="A1360" s="47"/>
      <c r="B1360" s="48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</row>
    <row r="1361" spans="1:14" s="50" customFormat="1" x14ac:dyDescent="0.3">
      <c r="A1361" s="47"/>
      <c r="B1361" s="48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</row>
    <row r="1362" spans="1:14" s="50" customFormat="1" x14ac:dyDescent="0.3">
      <c r="A1362" s="47"/>
      <c r="B1362" s="48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</row>
    <row r="1363" spans="1:14" s="50" customFormat="1" x14ac:dyDescent="0.3">
      <c r="A1363" s="47"/>
      <c r="B1363" s="48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</row>
    <row r="1364" spans="1:14" s="50" customFormat="1" x14ac:dyDescent="0.3">
      <c r="A1364" s="47"/>
      <c r="B1364" s="48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</row>
    <row r="1365" spans="1:14" s="50" customFormat="1" x14ac:dyDescent="0.3">
      <c r="A1365" s="47"/>
      <c r="B1365" s="48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</row>
    <row r="1366" spans="1:14" s="50" customFormat="1" x14ac:dyDescent="0.3">
      <c r="A1366" s="47"/>
      <c r="B1366" s="48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</row>
    <row r="1367" spans="1:14" s="50" customFormat="1" x14ac:dyDescent="0.3">
      <c r="A1367" s="47"/>
      <c r="B1367" s="48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</row>
    <row r="1368" spans="1:14" s="50" customFormat="1" x14ac:dyDescent="0.3">
      <c r="A1368" s="47"/>
      <c r="B1368" s="48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</row>
    <row r="1369" spans="1:14" s="50" customFormat="1" x14ac:dyDescent="0.3">
      <c r="A1369" s="47"/>
      <c r="B1369" s="48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</row>
    <row r="1370" spans="1:14" s="50" customFormat="1" x14ac:dyDescent="0.3">
      <c r="A1370" s="47"/>
      <c r="B1370" s="48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</row>
    <row r="1371" spans="1:14" s="50" customFormat="1" x14ac:dyDescent="0.3">
      <c r="A1371" s="47"/>
      <c r="B1371" s="48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</row>
    <row r="1372" spans="1:14" s="50" customFormat="1" x14ac:dyDescent="0.3">
      <c r="A1372" s="47"/>
      <c r="B1372" s="48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</row>
    <row r="1373" spans="1:14" s="50" customFormat="1" x14ac:dyDescent="0.3">
      <c r="A1373" s="47"/>
      <c r="B1373" s="48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</row>
    <row r="1374" spans="1:14" s="50" customFormat="1" x14ac:dyDescent="0.3">
      <c r="A1374" s="47"/>
      <c r="B1374" s="48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</row>
    <row r="1375" spans="1:14" s="50" customFormat="1" x14ac:dyDescent="0.3">
      <c r="A1375" s="47"/>
      <c r="B1375" s="48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</row>
    <row r="1376" spans="1:14" s="50" customFormat="1" x14ac:dyDescent="0.3">
      <c r="A1376" s="47"/>
      <c r="B1376" s="48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</row>
    <row r="1377" spans="1:14" s="50" customFormat="1" x14ac:dyDescent="0.3">
      <c r="A1377" s="47"/>
      <c r="B1377" s="48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</row>
    <row r="1378" spans="1:14" s="50" customFormat="1" x14ac:dyDescent="0.3">
      <c r="A1378" s="47"/>
      <c r="B1378" s="48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</row>
    <row r="1379" spans="1:14" s="50" customFormat="1" x14ac:dyDescent="0.3">
      <c r="A1379" s="47"/>
      <c r="B1379" s="48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</row>
    <row r="1380" spans="1:14" s="50" customFormat="1" x14ac:dyDescent="0.3">
      <c r="A1380" s="47"/>
      <c r="B1380" s="48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</row>
    <row r="1381" spans="1:14" s="50" customFormat="1" x14ac:dyDescent="0.3">
      <c r="A1381" s="47"/>
      <c r="B1381" s="48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</row>
    <row r="1382" spans="1:14" s="50" customFormat="1" x14ac:dyDescent="0.3">
      <c r="A1382" s="47"/>
      <c r="B1382" s="48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</row>
    <row r="1383" spans="1:14" s="50" customFormat="1" x14ac:dyDescent="0.3">
      <c r="A1383" s="47"/>
      <c r="B1383" s="48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</row>
    <row r="1384" spans="1:14" s="50" customFormat="1" x14ac:dyDescent="0.3">
      <c r="A1384" s="47"/>
      <c r="B1384" s="48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</row>
    <row r="1385" spans="1:14" s="50" customFormat="1" x14ac:dyDescent="0.3">
      <c r="A1385" s="47"/>
      <c r="B1385" s="48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</row>
    <row r="1386" spans="1:14" s="50" customFormat="1" x14ac:dyDescent="0.3">
      <c r="A1386" s="47"/>
      <c r="B1386" s="48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</row>
    <row r="1387" spans="1:14" s="50" customFormat="1" x14ac:dyDescent="0.3">
      <c r="A1387" s="47"/>
      <c r="B1387" s="48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</row>
    <row r="1388" spans="1:14" s="50" customFormat="1" x14ac:dyDescent="0.3">
      <c r="A1388" s="47"/>
      <c r="B1388" s="48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</row>
    <row r="1389" spans="1:14" s="50" customFormat="1" x14ac:dyDescent="0.3">
      <c r="A1389" s="47"/>
      <c r="B1389" s="48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</row>
    <row r="1390" spans="1:14" s="50" customFormat="1" x14ac:dyDescent="0.3">
      <c r="A1390" s="47"/>
      <c r="B1390" s="48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</row>
    <row r="1391" spans="1:14" s="50" customFormat="1" x14ac:dyDescent="0.3">
      <c r="A1391" s="47"/>
      <c r="B1391" s="48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</row>
    <row r="1392" spans="1:14" s="50" customFormat="1" x14ac:dyDescent="0.3">
      <c r="A1392" s="47"/>
      <c r="B1392" s="48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</row>
    <row r="1393" spans="1:14" s="50" customFormat="1" x14ac:dyDescent="0.3">
      <c r="A1393" s="47"/>
      <c r="B1393" s="48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</row>
    <row r="1394" spans="1:14" s="50" customFormat="1" x14ac:dyDescent="0.3">
      <c r="A1394" s="47"/>
      <c r="B1394" s="48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</row>
    <row r="1395" spans="1:14" s="50" customFormat="1" x14ac:dyDescent="0.3">
      <c r="A1395" s="47"/>
      <c r="B1395" s="48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</row>
    <row r="1396" spans="1:14" s="50" customFormat="1" x14ac:dyDescent="0.3">
      <c r="A1396" s="47"/>
      <c r="B1396" s="48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</row>
    <row r="1397" spans="1:14" s="50" customFormat="1" x14ac:dyDescent="0.3">
      <c r="A1397" s="47"/>
      <c r="B1397" s="48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</row>
    <row r="1398" spans="1:14" s="50" customFormat="1" x14ac:dyDescent="0.3">
      <c r="A1398" s="47"/>
      <c r="B1398" s="48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</row>
    <row r="1399" spans="1:14" s="50" customFormat="1" x14ac:dyDescent="0.3">
      <c r="A1399" s="47"/>
      <c r="B1399" s="48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</row>
    <row r="1400" spans="1:14" s="50" customFormat="1" x14ac:dyDescent="0.3">
      <c r="A1400" s="47"/>
      <c r="B1400" s="48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</row>
    <row r="1401" spans="1:14" s="50" customFormat="1" x14ac:dyDescent="0.3">
      <c r="A1401" s="47"/>
      <c r="B1401" s="48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</row>
    <row r="1402" spans="1:14" s="50" customFormat="1" x14ac:dyDescent="0.3">
      <c r="A1402" s="47"/>
      <c r="B1402" s="48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</row>
    <row r="1403" spans="1:14" s="50" customFormat="1" x14ac:dyDescent="0.3">
      <c r="A1403" s="47"/>
      <c r="B1403" s="48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</row>
    <row r="1404" spans="1:14" s="50" customFormat="1" x14ac:dyDescent="0.3">
      <c r="A1404" s="47"/>
      <c r="B1404" s="48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</row>
    <row r="1405" spans="1:14" s="50" customFormat="1" x14ac:dyDescent="0.3">
      <c r="A1405" s="47"/>
      <c r="B1405" s="48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</row>
    <row r="1406" spans="1:14" s="50" customFormat="1" x14ac:dyDescent="0.3">
      <c r="A1406" s="47"/>
      <c r="B1406" s="48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</row>
    <row r="1407" spans="1:14" s="50" customFormat="1" x14ac:dyDescent="0.3">
      <c r="A1407" s="47"/>
      <c r="B1407" s="48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</row>
    <row r="1408" spans="1:14" s="50" customFormat="1" x14ac:dyDescent="0.3">
      <c r="A1408" s="47"/>
      <c r="B1408" s="48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</row>
    <row r="1409" spans="1:14" s="50" customFormat="1" x14ac:dyDescent="0.3">
      <c r="A1409" s="47"/>
      <c r="B1409" s="48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</row>
    <row r="1410" spans="1:14" s="50" customFormat="1" x14ac:dyDescent="0.3">
      <c r="A1410" s="47"/>
      <c r="B1410" s="48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</row>
    <row r="1411" spans="1:14" s="50" customFormat="1" x14ac:dyDescent="0.3">
      <c r="A1411" s="47"/>
      <c r="B1411" s="48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</row>
    <row r="1412" spans="1:14" s="50" customFormat="1" x14ac:dyDescent="0.3">
      <c r="A1412" s="47"/>
      <c r="B1412" s="48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</row>
    <row r="1413" spans="1:14" s="50" customFormat="1" x14ac:dyDescent="0.3">
      <c r="A1413" s="47"/>
      <c r="B1413" s="48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</row>
    <row r="1414" spans="1:14" s="50" customFormat="1" x14ac:dyDescent="0.3">
      <c r="A1414" s="47"/>
      <c r="B1414" s="48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</row>
    <row r="1415" spans="1:14" s="50" customFormat="1" x14ac:dyDescent="0.3">
      <c r="A1415" s="47"/>
      <c r="B1415" s="48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</row>
    <row r="1416" spans="1:14" s="50" customFormat="1" x14ac:dyDescent="0.3">
      <c r="A1416" s="47"/>
      <c r="B1416" s="48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</row>
    <row r="1417" spans="1:14" s="50" customFormat="1" x14ac:dyDescent="0.3">
      <c r="A1417" s="47"/>
      <c r="B1417" s="48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</row>
    <row r="1418" spans="1:14" s="50" customFormat="1" x14ac:dyDescent="0.3">
      <c r="A1418" s="47"/>
      <c r="B1418" s="48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</row>
    <row r="1419" spans="1:14" s="50" customFormat="1" x14ac:dyDescent="0.3">
      <c r="A1419" s="47"/>
      <c r="B1419" s="48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</row>
    <row r="1420" spans="1:14" s="50" customFormat="1" x14ac:dyDescent="0.3">
      <c r="A1420" s="47"/>
      <c r="B1420" s="48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</row>
    <row r="1421" spans="1:14" s="50" customFormat="1" x14ac:dyDescent="0.3">
      <c r="A1421" s="47"/>
      <c r="B1421" s="48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</row>
    <row r="1422" spans="1:14" s="50" customFormat="1" x14ac:dyDescent="0.3">
      <c r="A1422" s="47"/>
      <c r="B1422" s="48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</row>
    <row r="1423" spans="1:14" s="50" customFormat="1" x14ac:dyDescent="0.3">
      <c r="A1423" s="47"/>
      <c r="B1423" s="48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</row>
    <row r="1424" spans="1:14" s="50" customFormat="1" x14ac:dyDescent="0.3">
      <c r="A1424" s="47"/>
      <c r="B1424" s="48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</row>
    <row r="1425" spans="1:14" s="50" customFormat="1" x14ac:dyDescent="0.3">
      <c r="A1425" s="47"/>
      <c r="B1425" s="48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</row>
    <row r="1426" spans="1:14" s="50" customFormat="1" x14ac:dyDescent="0.3">
      <c r="A1426" s="47"/>
      <c r="B1426" s="48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</row>
    <row r="1427" spans="1:14" s="50" customFormat="1" x14ac:dyDescent="0.3">
      <c r="A1427" s="47"/>
      <c r="B1427" s="48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</row>
    <row r="1428" spans="1:14" s="50" customFormat="1" x14ac:dyDescent="0.3">
      <c r="A1428" s="47"/>
      <c r="B1428" s="48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</row>
    <row r="1429" spans="1:14" s="50" customFormat="1" x14ac:dyDescent="0.3">
      <c r="A1429" s="47"/>
      <c r="B1429" s="48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</row>
    <row r="1430" spans="1:14" s="50" customFormat="1" x14ac:dyDescent="0.3">
      <c r="A1430" s="47"/>
      <c r="B1430" s="48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</row>
    <row r="1431" spans="1:14" s="50" customFormat="1" x14ac:dyDescent="0.3">
      <c r="A1431" s="47"/>
      <c r="B1431" s="48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</row>
    <row r="1432" spans="1:14" s="50" customFormat="1" x14ac:dyDescent="0.3">
      <c r="A1432" s="47"/>
      <c r="B1432" s="48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</row>
    <row r="1433" spans="1:14" s="50" customFormat="1" x14ac:dyDescent="0.3">
      <c r="A1433" s="47"/>
      <c r="B1433" s="48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</row>
    <row r="1434" spans="1:14" s="50" customFormat="1" x14ac:dyDescent="0.3">
      <c r="A1434" s="47"/>
      <c r="B1434" s="48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</row>
    <row r="1435" spans="1:14" s="50" customFormat="1" x14ac:dyDescent="0.3">
      <c r="A1435" s="47"/>
      <c r="B1435" s="48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</row>
    <row r="1436" spans="1:14" s="50" customFormat="1" x14ac:dyDescent="0.3">
      <c r="A1436" s="47"/>
      <c r="B1436" s="48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</row>
    <row r="1437" spans="1:14" s="50" customFormat="1" x14ac:dyDescent="0.3">
      <c r="A1437" s="47"/>
      <c r="B1437" s="48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</row>
    <row r="1438" spans="1:14" s="50" customFormat="1" x14ac:dyDescent="0.3">
      <c r="A1438" s="47"/>
      <c r="B1438" s="48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</row>
    <row r="1439" spans="1:14" s="50" customFormat="1" x14ac:dyDescent="0.3">
      <c r="A1439" s="47"/>
      <c r="B1439" s="48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</row>
    <row r="1440" spans="1:14" s="50" customFormat="1" x14ac:dyDescent="0.3">
      <c r="A1440" s="47"/>
      <c r="B1440" s="48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</row>
    <row r="1441" spans="1:14" s="50" customFormat="1" x14ac:dyDescent="0.3">
      <c r="A1441" s="47"/>
      <c r="B1441" s="48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</row>
    <row r="1442" spans="1:14" s="50" customFormat="1" x14ac:dyDescent="0.3">
      <c r="A1442" s="47"/>
      <c r="B1442" s="48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</row>
    <row r="1443" spans="1:14" s="50" customFormat="1" x14ac:dyDescent="0.3">
      <c r="A1443" s="47"/>
      <c r="B1443" s="48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</row>
    <row r="1444" spans="1:14" s="50" customFormat="1" x14ac:dyDescent="0.3">
      <c r="A1444" s="47"/>
      <c r="B1444" s="48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</row>
    <row r="1445" spans="1:14" s="50" customFormat="1" x14ac:dyDescent="0.3">
      <c r="A1445" s="47"/>
      <c r="B1445" s="48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</row>
    <row r="1446" spans="1:14" s="50" customFormat="1" x14ac:dyDescent="0.3">
      <c r="A1446" s="47"/>
      <c r="B1446" s="48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</row>
    <row r="1447" spans="1:14" s="50" customFormat="1" x14ac:dyDescent="0.3">
      <c r="A1447" s="47"/>
      <c r="B1447" s="48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</row>
    <row r="1448" spans="1:14" s="50" customFormat="1" x14ac:dyDescent="0.3">
      <c r="A1448" s="47"/>
      <c r="B1448" s="48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</row>
    <row r="1449" spans="1:14" s="50" customFormat="1" x14ac:dyDescent="0.3">
      <c r="A1449" s="47"/>
      <c r="B1449" s="48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</row>
    <row r="1450" spans="1:14" s="50" customFormat="1" x14ac:dyDescent="0.3">
      <c r="A1450" s="47"/>
      <c r="B1450" s="48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</row>
    <row r="1451" spans="1:14" s="50" customFormat="1" x14ac:dyDescent="0.3">
      <c r="A1451" s="47"/>
      <c r="B1451" s="48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</row>
    <row r="1452" spans="1:14" s="50" customFormat="1" x14ac:dyDescent="0.3">
      <c r="A1452" s="47"/>
      <c r="B1452" s="48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</row>
    <row r="1453" spans="1:14" s="50" customFormat="1" x14ac:dyDescent="0.3">
      <c r="A1453" s="47"/>
      <c r="B1453" s="48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</row>
    <row r="1454" spans="1:14" s="50" customFormat="1" x14ac:dyDescent="0.3">
      <c r="A1454" s="47"/>
      <c r="B1454" s="48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</row>
    <row r="1455" spans="1:14" s="50" customFormat="1" x14ac:dyDescent="0.3">
      <c r="A1455" s="47"/>
      <c r="B1455" s="48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</row>
    <row r="1456" spans="1:14" s="50" customFormat="1" x14ac:dyDescent="0.3">
      <c r="A1456" s="47"/>
      <c r="B1456" s="48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</row>
    <row r="1457" spans="1:14" s="50" customFormat="1" x14ac:dyDescent="0.3">
      <c r="A1457" s="47"/>
      <c r="B1457" s="48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</row>
    <row r="1458" spans="1:14" s="50" customFormat="1" x14ac:dyDescent="0.3">
      <c r="A1458" s="47"/>
      <c r="B1458" s="48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</row>
    <row r="1459" spans="1:14" s="50" customFormat="1" x14ac:dyDescent="0.3">
      <c r="A1459" s="47"/>
      <c r="B1459" s="48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</row>
    <row r="1460" spans="1:14" s="50" customFormat="1" x14ac:dyDescent="0.3">
      <c r="A1460" s="47"/>
      <c r="B1460" s="48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</row>
    <row r="1461" spans="1:14" s="50" customFormat="1" x14ac:dyDescent="0.3">
      <c r="A1461" s="47"/>
      <c r="B1461" s="48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</row>
    <row r="1462" spans="1:14" s="50" customFormat="1" x14ac:dyDescent="0.3">
      <c r="A1462" s="47"/>
      <c r="B1462" s="48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</row>
    <row r="1463" spans="1:14" s="50" customFormat="1" x14ac:dyDescent="0.3">
      <c r="A1463" s="47"/>
      <c r="B1463" s="48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</row>
    <row r="1464" spans="1:14" s="50" customFormat="1" x14ac:dyDescent="0.3">
      <c r="A1464" s="47"/>
      <c r="B1464" s="48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</row>
    <row r="1465" spans="1:14" s="50" customFormat="1" x14ac:dyDescent="0.3">
      <c r="A1465" s="47"/>
      <c r="B1465" s="48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</row>
    <row r="1466" spans="1:14" s="50" customFormat="1" x14ac:dyDescent="0.3">
      <c r="A1466" s="47"/>
      <c r="B1466" s="48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</row>
    <row r="1467" spans="1:14" s="50" customFormat="1" x14ac:dyDescent="0.3">
      <c r="A1467" s="47"/>
      <c r="B1467" s="48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</row>
    <row r="1468" spans="1:14" s="50" customFormat="1" x14ac:dyDescent="0.3">
      <c r="A1468" s="47"/>
      <c r="B1468" s="48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</row>
    <row r="1469" spans="1:14" s="50" customFormat="1" x14ac:dyDescent="0.3">
      <c r="A1469" s="47"/>
      <c r="B1469" s="48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</row>
    <row r="1470" spans="1:14" s="50" customFormat="1" x14ac:dyDescent="0.3">
      <c r="A1470" s="47"/>
      <c r="B1470" s="48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</row>
    <row r="1471" spans="1:14" s="50" customFormat="1" x14ac:dyDescent="0.3">
      <c r="A1471" s="47"/>
      <c r="B1471" s="48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</row>
    <row r="1472" spans="1:14" s="50" customFormat="1" x14ac:dyDescent="0.3">
      <c r="A1472" s="47"/>
      <c r="B1472" s="48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</row>
    <row r="1473" spans="1:14" s="50" customFormat="1" x14ac:dyDescent="0.3">
      <c r="A1473" s="47"/>
      <c r="B1473" s="48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</row>
    <row r="1474" spans="1:14" s="50" customFormat="1" x14ac:dyDescent="0.3">
      <c r="A1474" s="47"/>
      <c r="B1474" s="48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</row>
    <row r="1475" spans="1:14" s="50" customFormat="1" x14ac:dyDescent="0.3">
      <c r="A1475" s="47"/>
      <c r="B1475" s="48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</row>
    <row r="1476" spans="1:14" s="50" customFormat="1" x14ac:dyDescent="0.3">
      <c r="A1476" s="47"/>
      <c r="B1476" s="48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</row>
    <row r="1477" spans="1:14" s="50" customFormat="1" x14ac:dyDescent="0.3">
      <c r="A1477" s="47"/>
      <c r="B1477" s="48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</row>
    <row r="1478" spans="1:14" s="50" customFormat="1" x14ac:dyDescent="0.3">
      <c r="A1478" s="47"/>
      <c r="B1478" s="48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</row>
    <row r="1479" spans="1:14" s="50" customFormat="1" x14ac:dyDescent="0.3">
      <c r="A1479" s="47"/>
      <c r="B1479" s="48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</row>
    <row r="1480" spans="1:14" s="50" customFormat="1" x14ac:dyDescent="0.3">
      <c r="A1480" s="47"/>
      <c r="B1480" s="48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</row>
    <row r="1481" spans="1:14" s="50" customFormat="1" x14ac:dyDescent="0.3">
      <c r="A1481" s="47"/>
      <c r="B1481" s="48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</row>
    <row r="1482" spans="1:14" s="50" customFormat="1" x14ac:dyDescent="0.3">
      <c r="A1482" s="47"/>
      <c r="B1482" s="48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</row>
    <row r="1483" spans="1:14" s="50" customFormat="1" x14ac:dyDescent="0.3">
      <c r="A1483" s="47"/>
      <c r="B1483" s="48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</row>
    <row r="1484" spans="1:14" s="50" customFormat="1" x14ac:dyDescent="0.3">
      <c r="A1484" s="47"/>
      <c r="B1484" s="48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</row>
    <row r="1485" spans="1:14" s="50" customFormat="1" x14ac:dyDescent="0.3">
      <c r="A1485" s="47"/>
      <c r="B1485" s="48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</row>
    <row r="1486" spans="1:14" s="50" customFormat="1" x14ac:dyDescent="0.3">
      <c r="A1486" s="47"/>
      <c r="B1486" s="48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</row>
    <row r="1487" spans="1:14" s="50" customFormat="1" x14ac:dyDescent="0.3">
      <c r="A1487" s="47"/>
      <c r="B1487" s="48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</row>
    <row r="1488" spans="1:14" s="50" customFormat="1" x14ac:dyDescent="0.3">
      <c r="A1488" s="47"/>
      <c r="B1488" s="48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</row>
    <row r="1489" spans="1:14" s="50" customFormat="1" x14ac:dyDescent="0.3">
      <c r="A1489" s="47"/>
      <c r="B1489" s="48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</row>
    <row r="1490" spans="1:14" s="50" customFormat="1" x14ac:dyDescent="0.3">
      <c r="A1490" s="47"/>
      <c r="B1490" s="48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</row>
    <row r="1491" spans="1:14" s="50" customFormat="1" x14ac:dyDescent="0.3">
      <c r="A1491" s="47"/>
      <c r="B1491" s="48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</row>
    <row r="1492" spans="1:14" s="50" customFormat="1" x14ac:dyDescent="0.3">
      <c r="A1492" s="47"/>
      <c r="B1492" s="48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</row>
    <row r="1493" spans="1:14" s="50" customFormat="1" x14ac:dyDescent="0.3">
      <c r="A1493" s="47"/>
      <c r="B1493" s="48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</row>
    <row r="1494" spans="1:14" s="50" customFormat="1" x14ac:dyDescent="0.3">
      <c r="A1494" s="47"/>
      <c r="B1494" s="48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</row>
    <row r="1495" spans="1:14" s="50" customFormat="1" x14ac:dyDescent="0.3">
      <c r="A1495" s="47"/>
      <c r="B1495" s="48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</row>
    <row r="1496" spans="1:14" s="50" customFormat="1" x14ac:dyDescent="0.3">
      <c r="A1496" s="47"/>
      <c r="B1496" s="48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</row>
    <row r="1497" spans="1:14" s="50" customFormat="1" x14ac:dyDescent="0.3">
      <c r="A1497" s="47"/>
      <c r="B1497" s="48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</row>
    <row r="1498" spans="1:14" s="50" customFormat="1" x14ac:dyDescent="0.3">
      <c r="A1498" s="47"/>
      <c r="B1498" s="48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</row>
    <row r="1499" spans="1:14" s="50" customFormat="1" x14ac:dyDescent="0.3">
      <c r="A1499" s="47"/>
      <c r="B1499" s="48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</row>
    <row r="1500" spans="1:14" s="50" customFormat="1" x14ac:dyDescent="0.3">
      <c r="A1500" s="47"/>
      <c r="B1500" s="48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</row>
    <row r="1501" spans="1:14" s="50" customFormat="1" x14ac:dyDescent="0.3">
      <c r="A1501" s="47"/>
      <c r="B1501" s="48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</row>
    <row r="1502" spans="1:14" s="50" customFormat="1" x14ac:dyDescent="0.3">
      <c r="A1502" s="47"/>
      <c r="B1502" s="48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</row>
    <row r="1503" spans="1:14" s="50" customFormat="1" x14ac:dyDescent="0.3">
      <c r="A1503" s="47"/>
      <c r="B1503" s="48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</row>
    <row r="1504" spans="1:14" s="50" customFormat="1" x14ac:dyDescent="0.3">
      <c r="A1504" s="47"/>
      <c r="B1504" s="48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</row>
    <row r="1505" spans="1:14" s="50" customFormat="1" x14ac:dyDescent="0.3">
      <c r="A1505" s="47"/>
      <c r="B1505" s="48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</row>
    <row r="1506" spans="1:14" s="50" customFormat="1" x14ac:dyDescent="0.3">
      <c r="A1506" s="47"/>
      <c r="B1506" s="48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</row>
    <row r="1507" spans="1:14" s="50" customFormat="1" x14ac:dyDescent="0.3">
      <c r="A1507" s="47"/>
      <c r="B1507" s="48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</row>
    <row r="1508" spans="1:14" s="50" customFormat="1" x14ac:dyDescent="0.3">
      <c r="A1508" s="47"/>
      <c r="B1508" s="48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</row>
    <row r="1509" spans="1:14" s="50" customFormat="1" x14ac:dyDescent="0.3">
      <c r="A1509" s="47"/>
      <c r="B1509" s="48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</row>
    <row r="1510" spans="1:14" s="50" customFormat="1" x14ac:dyDescent="0.3">
      <c r="A1510" s="47"/>
      <c r="B1510" s="48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</row>
    <row r="1511" spans="1:14" s="50" customFormat="1" x14ac:dyDescent="0.3">
      <c r="A1511" s="47"/>
      <c r="B1511" s="48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</row>
    <row r="1512" spans="1:14" s="50" customFormat="1" x14ac:dyDescent="0.3">
      <c r="A1512" s="47"/>
      <c r="B1512" s="48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</row>
    <row r="1513" spans="1:14" s="50" customFormat="1" x14ac:dyDescent="0.3">
      <c r="A1513" s="47"/>
      <c r="B1513" s="48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</row>
    <row r="1514" spans="1:14" s="50" customFormat="1" x14ac:dyDescent="0.3">
      <c r="A1514" s="47"/>
      <c r="B1514" s="48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</row>
    <row r="1515" spans="1:14" s="50" customFormat="1" x14ac:dyDescent="0.3">
      <c r="A1515" s="47"/>
      <c r="B1515" s="48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</row>
    <row r="1516" spans="1:14" s="50" customFormat="1" x14ac:dyDescent="0.3">
      <c r="A1516" s="47"/>
      <c r="B1516" s="48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</row>
    <row r="1517" spans="1:14" s="50" customFormat="1" x14ac:dyDescent="0.3">
      <c r="A1517" s="47"/>
      <c r="B1517" s="48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</row>
    <row r="1518" spans="1:14" s="50" customFormat="1" x14ac:dyDescent="0.3">
      <c r="A1518" s="47"/>
      <c r="B1518" s="48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</row>
    <row r="1519" spans="1:14" s="50" customFormat="1" x14ac:dyDescent="0.3">
      <c r="A1519" s="47"/>
      <c r="B1519" s="48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</row>
    <row r="1520" spans="1:14" s="50" customFormat="1" x14ac:dyDescent="0.3">
      <c r="A1520" s="47"/>
      <c r="B1520" s="48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</row>
    <row r="1521" spans="1:14" s="50" customFormat="1" x14ac:dyDescent="0.3">
      <c r="A1521" s="47"/>
      <c r="B1521" s="48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</row>
    <row r="1522" spans="1:14" s="50" customFormat="1" x14ac:dyDescent="0.3">
      <c r="A1522" s="47"/>
      <c r="B1522" s="48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</row>
    <row r="1523" spans="1:14" s="50" customFormat="1" x14ac:dyDescent="0.3">
      <c r="A1523" s="47"/>
      <c r="B1523" s="48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</row>
    <row r="1524" spans="1:14" s="50" customFormat="1" x14ac:dyDescent="0.3">
      <c r="A1524" s="47"/>
      <c r="B1524" s="48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</row>
    <row r="1525" spans="1:14" s="50" customFormat="1" x14ac:dyDescent="0.3">
      <c r="A1525" s="47"/>
      <c r="B1525" s="48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</row>
    <row r="1526" spans="1:14" s="50" customFormat="1" x14ac:dyDescent="0.3">
      <c r="A1526" s="47"/>
      <c r="B1526" s="48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</row>
    <row r="1527" spans="1:14" s="50" customFormat="1" x14ac:dyDescent="0.3">
      <c r="A1527" s="47"/>
      <c r="B1527" s="48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</row>
    <row r="1528" spans="1:14" s="50" customFormat="1" x14ac:dyDescent="0.3">
      <c r="A1528" s="47"/>
      <c r="B1528" s="48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</row>
    <row r="1529" spans="1:14" s="50" customFormat="1" x14ac:dyDescent="0.3">
      <c r="A1529" s="47"/>
      <c r="B1529" s="48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</row>
    <row r="1530" spans="1:14" s="50" customFormat="1" x14ac:dyDescent="0.3">
      <c r="A1530" s="47"/>
      <c r="B1530" s="48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</row>
    <row r="1531" spans="1:14" s="50" customFormat="1" x14ac:dyDescent="0.3">
      <c r="A1531" s="47"/>
      <c r="B1531" s="48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</row>
    <row r="1532" spans="1:14" s="50" customFormat="1" x14ac:dyDescent="0.3">
      <c r="A1532" s="47"/>
      <c r="B1532" s="48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</row>
    <row r="1533" spans="1:14" s="50" customFormat="1" x14ac:dyDescent="0.3">
      <c r="A1533" s="47"/>
      <c r="B1533" s="48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</row>
    <row r="1534" spans="1:14" s="50" customFormat="1" x14ac:dyDescent="0.3">
      <c r="A1534" s="47"/>
      <c r="B1534" s="48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</row>
    <row r="1535" spans="1:14" s="50" customFormat="1" x14ac:dyDescent="0.3">
      <c r="A1535" s="47"/>
      <c r="B1535" s="48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</row>
    <row r="1536" spans="1:14" s="50" customFormat="1" x14ac:dyDescent="0.3">
      <c r="A1536" s="47"/>
      <c r="B1536" s="48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</row>
    <row r="1537" spans="1:14" s="50" customFormat="1" x14ac:dyDescent="0.3">
      <c r="A1537" s="47"/>
      <c r="B1537" s="48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</row>
    <row r="1538" spans="1:14" s="50" customFormat="1" x14ac:dyDescent="0.3">
      <c r="A1538" s="47"/>
      <c r="B1538" s="48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</row>
    <row r="1539" spans="1:14" s="50" customFormat="1" x14ac:dyDescent="0.3">
      <c r="A1539" s="47"/>
      <c r="B1539" s="48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</row>
    <row r="1540" spans="1:14" s="50" customFormat="1" x14ac:dyDescent="0.3">
      <c r="A1540" s="47"/>
      <c r="B1540" s="48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</row>
    <row r="1541" spans="1:14" s="50" customFormat="1" x14ac:dyDescent="0.3">
      <c r="A1541" s="47"/>
      <c r="B1541" s="48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</row>
    <row r="1542" spans="1:14" s="50" customFormat="1" x14ac:dyDescent="0.3">
      <c r="A1542" s="47"/>
      <c r="B1542" s="48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</row>
    <row r="1543" spans="1:14" s="50" customFormat="1" x14ac:dyDescent="0.3">
      <c r="A1543" s="47"/>
      <c r="B1543" s="48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</row>
    <row r="1544" spans="1:14" s="50" customFormat="1" x14ac:dyDescent="0.3">
      <c r="A1544" s="47"/>
      <c r="B1544" s="48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</row>
    <row r="1545" spans="1:14" s="50" customFormat="1" x14ac:dyDescent="0.3">
      <c r="A1545" s="47"/>
      <c r="B1545" s="48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</row>
    <row r="1546" spans="1:14" s="50" customFormat="1" x14ac:dyDescent="0.3">
      <c r="A1546" s="47"/>
      <c r="B1546" s="48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</row>
    <row r="1547" spans="1:14" s="50" customFormat="1" x14ac:dyDescent="0.3">
      <c r="A1547" s="47"/>
      <c r="B1547" s="48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</row>
    <row r="1548" spans="1:14" s="50" customFormat="1" x14ac:dyDescent="0.3">
      <c r="A1548" s="47"/>
      <c r="B1548" s="48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</row>
    <row r="1549" spans="1:14" s="50" customFormat="1" x14ac:dyDescent="0.3">
      <c r="A1549" s="47"/>
      <c r="B1549" s="48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</row>
    <row r="1550" spans="1:14" s="50" customFormat="1" x14ac:dyDescent="0.3">
      <c r="A1550" s="47"/>
      <c r="B1550" s="48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</row>
    <row r="1551" spans="1:14" s="50" customFormat="1" x14ac:dyDescent="0.3">
      <c r="A1551" s="47"/>
      <c r="B1551" s="48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</row>
    <row r="1552" spans="1:14" s="50" customFormat="1" x14ac:dyDescent="0.3">
      <c r="A1552" s="47"/>
      <c r="B1552" s="48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</row>
    <row r="1553" spans="1:14" s="50" customFormat="1" x14ac:dyDescent="0.3">
      <c r="A1553" s="47"/>
      <c r="B1553" s="48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</row>
    <row r="1554" spans="1:14" s="50" customFormat="1" x14ac:dyDescent="0.3">
      <c r="A1554" s="47"/>
      <c r="B1554" s="48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</row>
    <row r="1555" spans="1:14" s="50" customFormat="1" x14ac:dyDescent="0.3">
      <c r="A1555" s="47"/>
      <c r="B1555" s="48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</row>
    <row r="1556" spans="1:14" s="50" customFormat="1" x14ac:dyDescent="0.3">
      <c r="A1556" s="47"/>
      <c r="B1556" s="48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</row>
    <row r="1557" spans="1:14" s="50" customFormat="1" x14ac:dyDescent="0.3">
      <c r="A1557" s="47"/>
      <c r="B1557" s="48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</row>
    <row r="1558" spans="1:14" s="50" customFormat="1" x14ac:dyDescent="0.3">
      <c r="A1558" s="47"/>
      <c r="B1558" s="48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</row>
    <row r="1559" spans="1:14" s="50" customFormat="1" x14ac:dyDescent="0.3">
      <c r="A1559" s="47"/>
      <c r="B1559" s="48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</row>
    <row r="1560" spans="1:14" s="50" customFormat="1" x14ac:dyDescent="0.3">
      <c r="A1560" s="47"/>
      <c r="B1560" s="48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</row>
    <row r="1561" spans="1:14" s="50" customFormat="1" x14ac:dyDescent="0.3">
      <c r="A1561" s="47"/>
      <c r="B1561" s="48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</row>
    <row r="1562" spans="1:14" s="50" customFormat="1" x14ac:dyDescent="0.3">
      <c r="A1562" s="47"/>
      <c r="B1562" s="48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</row>
    <row r="1563" spans="1:14" s="50" customFormat="1" x14ac:dyDescent="0.3">
      <c r="A1563" s="47"/>
      <c r="B1563" s="48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</row>
    <row r="1564" spans="1:14" s="50" customFormat="1" x14ac:dyDescent="0.3">
      <c r="A1564" s="47"/>
      <c r="B1564" s="48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</row>
    <row r="1565" spans="1:14" s="50" customFormat="1" x14ac:dyDescent="0.3">
      <c r="A1565" s="47"/>
      <c r="B1565" s="48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</row>
    <row r="1566" spans="1:14" s="50" customFormat="1" x14ac:dyDescent="0.3">
      <c r="A1566" s="47"/>
      <c r="B1566" s="48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</row>
    <row r="1567" spans="1:14" s="50" customFormat="1" x14ac:dyDescent="0.3">
      <c r="A1567" s="47"/>
      <c r="B1567" s="48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</row>
    <row r="1568" spans="1:14" s="50" customFormat="1" x14ac:dyDescent="0.3">
      <c r="A1568" s="47"/>
      <c r="B1568" s="48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</row>
    <row r="1569" spans="1:14" s="50" customFormat="1" x14ac:dyDescent="0.3">
      <c r="A1569" s="47"/>
      <c r="B1569" s="48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</row>
    <row r="1570" spans="1:14" s="50" customFormat="1" x14ac:dyDescent="0.3">
      <c r="A1570" s="47"/>
      <c r="B1570" s="48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</row>
    <row r="1571" spans="1:14" s="50" customFormat="1" x14ac:dyDescent="0.3">
      <c r="A1571" s="47"/>
      <c r="B1571" s="48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</row>
    <row r="1572" spans="1:14" s="50" customFormat="1" x14ac:dyDescent="0.3">
      <c r="A1572" s="47"/>
      <c r="B1572" s="48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</row>
    <row r="1573" spans="1:14" s="50" customFormat="1" x14ac:dyDescent="0.3">
      <c r="A1573" s="47"/>
      <c r="B1573" s="48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</row>
    <row r="1574" spans="1:14" s="50" customFormat="1" x14ac:dyDescent="0.3">
      <c r="A1574" s="47"/>
      <c r="B1574" s="48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</row>
    <row r="1575" spans="1:14" s="50" customFormat="1" x14ac:dyDescent="0.3">
      <c r="A1575" s="47"/>
      <c r="B1575" s="48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</row>
    <row r="1576" spans="1:14" s="50" customFormat="1" x14ac:dyDescent="0.3">
      <c r="A1576" s="47"/>
      <c r="B1576" s="48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</row>
    <row r="1577" spans="1:14" s="50" customFormat="1" x14ac:dyDescent="0.3">
      <c r="A1577" s="47"/>
      <c r="B1577" s="48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</row>
    <row r="1578" spans="1:14" s="50" customFormat="1" x14ac:dyDescent="0.3">
      <c r="A1578" s="47"/>
      <c r="B1578" s="48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</row>
    <row r="1579" spans="1:14" s="50" customFormat="1" x14ac:dyDescent="0.3">
      <c r="A1579" s="47"/>
      <c r="B1579" s="48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</row>
    <row r="1580" spans="1:14" s="50" customFormat="1" x14ac:dyDescent="0.3">
      <c r="A1580" s="47"/>
      <c r="B1580" s="48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</row>
    <row r="1581" spans="1:14" s="50" customFormat="1" x14ac:dyDescent="0.3">
      <c r="A1581" s="47"/>
      <c r="B1581" s="48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</row>
    <row r="1582" spans="1:14" s="50" customFormat="1" x14ac:dyDescent="0.3">
      <c r="A1582" s="47"/>
      <c r="B1582" s="48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</row>
    <row r="1583" spans="1:14" s="50" customFormat="1" x14ac:dyDescent="0.3">
      <c r="A1583" s="47"/>
      <c r="B1583" s="48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</row>
    <row r="1584" spans="1:14" s="50" customFormat="1" x14ac:dyDescent="0.3">
      <c r="A1584" s="47"/>
      <c r="B1584" s="48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</row>
    <row r="1585" spans="1:14" s="50" customFormat="1" x14ac:dyDescent="0.3">
      <c r="A1585" s="47"/>
      <c r="B1585" s="48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</row>
    <row r="1586" spans="1:14" s="50" customFormat="1" x14ac:dyDescent="0.3">
      <c r="A1586" s="47"/>
      <c r="B1586" s="48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</row>
    <row r="1587" spans="1:14" s="50" customFormat="1" x14ac:dyDescent="0.3">
      <c r="A1587" s="47"/>
      <c r="B1587" s="48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</row>
    <row r="1588" spans="1:14" s="50" customFormat="1" x14ac:dyDescent="0.3">
      <c r="A1588" s="47"/>
      <c r="B1588" s="48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</row>
    <row r="1589" spans="1:14" s="50" customFormat="1" x14ac:dyDescent="0.3">
      <c r="A1589" s="47"/>
      <c r="B1589" s="48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</row>
    <row r="1590" spans="1:14" s="50" customFormat="1" x14ac:dyDescent="0.3">
      <c r="A1590" s="47"/>
      <c r="B1590" s="48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</row>
    <row r="1591" spans="1:14" s="50" customFormat="1" x14ac:dyDescent="0.3">
      <c r="A1591" s="47"/>
      <c r="B1591" s="48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</row>
    <row r="1592" spans="1:14" s="50" customFormat="1" x14ac:dyDescent="0.3">
      <c r="A1592" s="47"/>
      <c r="B1592" s="48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</row>
    <row r="1593" spans="1:14" s="50" customFormat="1" x14ac:dyDescent="0.3">
      <c r="A1593" s="47"/>
      <c r="B1593" s="48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</row>
    <row r="1594" spans="1:14" s="50" customFormat="1" x14ac:dyDescent="0.3">
      <c r="A1594" s="47"/>
      <c r="B1594" s="48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</row>
    <row r="1595" spans="1:14" s="50" customFormat="1" x14ac:dyDescent="0.3">
      <c r="A1595" s="47"/>
      <c r="B1595" s="48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</row>
    <row r="1596" spans="1:14" s="50" customFormat="1" x14ac:dyDescent="0.3">
      <c r="A1596" s="47"/>
      <c r="B1596" s="48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</row>
    <row r="1597" spans="1:14" s="50" customFormat="1" x14ac:dyDescent="0.3">
      <c r="A1597" s="47"/>
      <c r="B1597" s="48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</row>
    <row r="1598" spans="1:14" s="50" customFormat="1" x14ac:dyDescent="0.3">
      <c r="A1598" s="47"/>
      <c r="B1598" s="48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</row>
    <row r="1599" spans="1:14" s="50" customFormat="1" x14ac:dyDescent="0.3">
      <c r="A1599" s="47"/>
      <c r="B1599" s="48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</row>
    <row r="1600" spans="1:14" s="50" customFormat="1" x14ac:dyDescent="0.3">
      <c r="A1600" s="47"/>
      <c r="B1600" s="48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</row>
    <row r="1601" spans="1:14" s="50" customFormat="1" x14ac:dyDescent="0.3">
      <c r="A1601" s="47"/>
      <c r="B1601" s="48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</row>
    <row r="1602" spans="1:14" s="50" customFormat="1" x14ac:dyDescent="0.3">
      <c r="A1602" s="47"/>
      <c r="B1602" s="48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</row>
    <row r="1603" spans="1:14" s="50" customFormat="1" x14ac:dyDescent="0.3">
      <c r="A1603" s="47"/>
      <c r="B1603" s="48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</row>
    <row r="1604" spans="1:14" s="50" customFormat="1" x14ac:dyDescent="0.3">
      <c r="A1604" s="47"/>
      <c r="B1604" s="48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</row>
    <row r="1605" spans="1:14" s="50" customFormat="1" x14ac:dyDescent="0.3">
      <c r="A1605" s="47"/>
      <c r="B1605" s="48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</row>
    <row r="1606" spans="1:14" s="50" customFormat="1" x14ac:dyDescent="0.3">
      <c r="A1606" s="47"/>
      <c r="B1606" s="48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</row>
    <row r="1607" spans="1:14" s="50" customFormat="1" x14ac:dyDescent="0.3">
      <c r="A1607" s="47"/>
      <c r="B1607" s="48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</row>
    <row r="1608" spans="1:14" s="50" customFormat="1" x14ac:dyDescent="0.3">
      <c r="A1608" s="47"/>
      <c r="B1608" s="48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</row>
    <row r="1609" spans="1:14" s="50" customFormat="1" x14ac:dyDescent="0.3">
      <c r="A1609" s="47"/>
      <c r="B1609" s="48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</row>
    <row r="1610" spans="1:14" s="50" customFormat="1" x14ac:dyDescent="0.3">
      <c r="A1610" s="47"/>
      <c r="B1610" s="48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</row>
    <row r="1611" spans="1:14" s="50" customFormat="1" x14ac:dyDescent="0.3">
      <c r="A1611" s="47"/>
      <c r="B1611" s="48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</row>
    <row r="1612" spans="1:14" s="50" customFormat="1" x14ac:dyDescent="0.3">
      <c r="A1612" s="47"/>
      <c r="B1612" s="48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</row>
    <row r="1613" spans="1:14" s="50" customFormat="1" x14ac:dyDescent="0.3">
      <c r="A1613" s="47"/>
      <c r="B1613" s="48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</row>
    <row r="1614" spans="1:14" s="50" customFormat="1" x14ac:dyDescent="0.3">
      <c r="A1614" s="47"/>
      <c r="B1614" s="48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</row>
    <row r="1615" spans="1:14" s="50" customFormat="1" x14ac:dyDescent="0.3">
      <c r="A1615" s="47"/>
      <c r="B1615" s="48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</row>
    <row r="1616" spans="1:14" s="50" customFormat="1" x14ac:dyDescent="0.3">
      <c r="A1616" s="47"/>
      <c r="B1616" s="48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</row>
    <row r="1617" spans="1:14" s="50" customFormat="1" x14ac:dyDescent="0.3">
      <c r="A1617" s="47"/>
      <c r="B1617" s="48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</row>
    <row r="1618" spans="1:14" s="50" customFormat="1" x14ac:dyDescent="0.3">
      <c r="A1618" s="47"/>
      <c r="B1618" s="48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</row>
    <row r="1619" spans="1:14" s="50" customFormat="1" x14ac:dyDescent="0.3">
      <c r="A1619" s="47"/>
      <c r="B1619" s="48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</row>
    <row r="1620" spans="1:14" s="50" customFormat="1" x14ac:dyDescent="0.3">
      <c r="A1620" s="47"/>
      <c r="B1620" s="48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</row>
    <row r="1621" spans="1:14" s="50" customFormat="1" x14ac:dyDescent="0.3">
      <c r="A1621" s="47"/>
      <c r="B1621" s="48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</row>
    <row r="1622" spans="1:14" s="50" customFormat="1" x14ac:dyDescent="0.3">
      <c r="A1622" s="47"/>
      <c r="B1622" s="48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</row>
    <row r="1623" spans="1:14" s="50" customFormat="1" x14ac:dyDescent="0.3">
      <c r="A1623" s="47"/>
      <c r="B1623" s="48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</row>
    <row r="1624" spans="1:14" s="50" customFormat="1" x14ac:dyDescent="0.3">
      <c r="A1624" s="47"/>
      <c r="B1624" s="48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</row>
    <row r="1625" spans="1:14" s="50" customFormat="1" x14ac:dyDescent="0.3">
      <c r="A1625" s="47"/>
      <c r="B1625" s="48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</row>
    <row r="1626" spans="1:14" s="50" customFormat="1" x14ac:dyDescent="0.3">
      <c r="A1626" s="47"/>
      <c r="B1626" s="48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</row>
    <row r="1627" spans="1:14" s="50" customFormat="1" x14ac:dyDescent="0.3">
      <c r="A1627" s="47"/>
      <c r="B1627" s="48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</row>
    <row r="1628" spans="1:14" s="50" customFormat="1" x14ac:dyDescent="0.3">
      <c r="A1628" s="47"/>
      <c r="B1628" s="48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</row>
    <row r="1629" spans="1:14" s="50" customFormat="1" x14ac:dyDescent="0.3">
      <c r="A1629" s="47"/>
      <c r="B1629" s="48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</row>
    <row r="1630" spans="1:14" s="50" customFormat="1" x14ac:dyDescent="0.3">
      <c r="A1630" s="47"/>
      <c r="B1630" s="48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</row>
    <row r="1631" spans="1:14" s="50" customFormat="1" x14ac:dyDescent="0.3">
      <c r="A1631" s="47"/>
      <c r="B1631" s="48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</row>
    <row r="1632" spans="1:14" s="50" customFormat="1" x14ac:dyDescent="0.3">
      <c r="A1632" s="47"/>
      <c r="B1632" s="48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</row>
    <row r="1633" spans="1:14" s="50" customFormat="1" x14ac:dyDescent="0.3">
      <c r="A1633" s="47"/>
      <c r="B1633" s="48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</row>
    <row r="1634" spans="1:14" s="50" customFormat="1" x14ac:dyDescent="0.3">
      <c r="A1634" s="47"/>
      <c r="B1634" s="48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</row>
    <row r="1635" spans="1:14" s="50" customFormat="1" x14ac:dyDescent="0.3">
      <c r="A1635" s="47"/>
      <c r="B1635" s="48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</row>
    <row r="1636" spans="1:14" s="50" customFormat="1" x14ac:dyDescent="0.3">
      <c r="A1636" s="47"/>
      <c r="B1636" s="48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</row>
    <row r="1637" spans="1:14" s="50" customFormat="1" x14ac:dyDescent="0.3">
      <c r="A1637" s="47"/>
      <c r="B1637" s="48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</row>
    <row r="1638" spans="1:14" s="50" customFormat="1" x14ac:dyDescent="0.3">
      <c r="A1638" s="47"/>
      <c r="B1638" s="48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</row>
    <row r="1639" spans="1:14" s="50" customFormat="1" x14ac:dyDescent="0.3">
      <c r="A1639" s="47"/>
      <c r="B1639" s="48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</row>
    <row r="1640" spans="1:14" s="50" customFormat="1" x14ac:dyDescent="0.3">
      <c r="A1640" s="47"/>
      <c r="B1640" s="48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</row>
    <row r="1641" spans="1:14" s="50" customFormat="1" x14ac:dyDescent="0.3">
      <c r="A1641" s="47"/>
      <c r="B1641" s="48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</row>
    <row r="1642" spans="1:14" s="50" customFormat="1" x14ac:dyDescent="0.3">
      <c r="A1642" s="47"/>
      <c r="B1642" s="48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</row>
    <row r="1643" spans="1:14" s="50" customFormat="1" x14ac:dyDescent="0.3">
      <c r="A1643" s="47"/>
      <c r="B1643" s="48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</row>
    <row r="1644" spans="1:14" s="50" customFormat="1" x14ac:dyDescent="0.3">
      <c r="A1644" s="47"/>
      <c r="B1644" s="48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</row>
    <row r="1645" spans="1:14" s="50" customFormat="1" x14ac:dyDescent="0.3">
      <c r="A1645" s="47"/>
      <c r="B1645" s="48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</row>
    <row r="1646" spans="1:14" s="50" customFormat="1" x14ac:dyDescent="0.3">
      <c r="A1646" s="47"/>
      <c r="B1646" s="48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</row>
    <row r="1647" spans="1:14" s="50" customFormat="1" x14ac:dyDescent="0.3">
      <c r="A1647" s="47"/>
      <c r="B1647" s="48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</row>
    <row r="1648" spans="1:14" s="50" customFormat="1" x14ac:dyDescent="0.3">
      <c r="A1648" s="47"/>
      <c r="B1648" s="48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</row>
    <row r="1649" spans="1:14" s="50" customFormat="1" x14ac:dyDescent="0.3">
      <c r="A1649" s="47"/>
      <c r="B1649" s="48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</row>
    <row r="1650" spans="1:14" s="50" customFormat="1" x14ac:dyDescent="0.3">
      <c r="A1650" s="47"/>
      <c r="B1650" s="48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</row>
    <row r="1651" spans="1:14" s="50" customFormat="1" x14ac:dyDescent="0.3">
      <c r="A1651" s="47"/>
      <c r="B1651" s="48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</row>
    <row r="1652" spans="1:14" s="50" customFormat="1" x14ac:dyDescent="0.3">
      <c r="A1652" s="47"/>
      <c r="B1652" s="48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</row>
    <row r="1653" spans="1:14" s="50" customFormat="1" x14ac:dyDescent="0.3">
      <c r="A1653" s="47"/>
      <c r="B1653" s="48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</row>
    <row r="1654" spans="1:14" s="50" customFormat="1" x14ac:dyDescent="0.3">
      <c r="A1654" s="47"/>
      <c r="B1654" s="48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</row>
    <row r="1655" spans="1:14" s="50" customFormat="1" x14ac:dyDescent="0.3">
      <c r="A1655" s="47"/>
      <c r="B1655" s="48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</row>
    <row r="1656" spans="1:14" s="50" customFormat="1" x14ac:dyDescent="0.3">
      <c r="A1656" s="47"/>
      <c r="B1656" s="48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</row>
    <row r="1657" spans="1:14" s="50" customFormat="1" x14ac:dyDescent="0.3">
      <c r="A1657" s="47"/>
      <c r="B1657" s="48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</row>
    <row r="1658" spans="1:14" s="50" customFormat="1" x14ac:dyDescent="0.3">
      <c r="A1658" s="47"/>
      <c r="B1658" s="48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</row>
    <row r="1659" spans="1:14" s="50" customFormat="1" x14ac:dyDescent="0.3">
      <c r="A1659" s="47"/>
      <c r="B1659" s="48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</row>
    <row r="1660" spans="1:14" s="50" customFormat="1" x14ac:dyDescent="0.3">
      <c r="A1660" s="47"/>
      <c r="B1660" s="48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</row>
    <row r="1661" spans="1:14" s="50" customFormat="1" x14ac:dyDescent="0.3">
      <c r="A1661" s="47"/>
      <c r="B1661" s="48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</row>
    <row r="1662" spans="1:14" s="50" customFormat="1" x14ac:dyDescent="0.3">
      <c r="A1662" s="47"/>
      <c r="B1662" s="48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</row>
    <row r="1663" spans="1:14" s="50" customFormat="1" x14ac:dyDescent="0.3">
      <c r="A1663" s="47"/>
      <c r="B1663" s="48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</row>
    <row r="1664" spans="1:14" s="50" customFormat="1" x14ac:dyDescent="0.3">
      <c r="A1664" s="47"/>
      <c r="B1664" s="48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</row>
    <row r="1665" spans="1:14" s="50" customFormat="1" x14ac:dyDescent="0.3">
      <c r="A1665" s="47"/>
      <c r="B1665" s="48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</row>
    <row r="1666" spans="1:14" s="50" customFormat="1" x14ac:dyDescent="0.3">
      <c r="A1666" s="47"/>
      <c r="B1666" s="48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</row>
    <row r="1667" spans="1:14" s="50" customFormat="1" x14ac:dyDescent="0.3">
      <c r="A1667" s="47"/>
      <c r="B1667" s="48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</row>
    <row r="1668" spans="1:14" s="50" customFormat="1" x14ac:dyDescent="0.3">
      <c r="A1668" s="47"/>
      <c r="B1668" s="48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</row>
    <row r="1669" spans="1:14" s="50" customFormat="1" x14ac:dyDescent="0.3">
      <c r="A1669" s="47"/>
      <c r="B1669" s="48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</row>
    <row r="1670" spans="1:14" s="50" customFormat="1" x14ac:dyDescent="0.3">
      <c r="A1670" s="47"/>
      <c r="B1670" s="48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</row>
    <row r="1671" spans="1:14" s="50" customFormat="1" x14ac:dyDescent="0.3">
      <c r="A1671" s="47"/>
      <c r="B1671" s="48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</row>
    <row r="1672" spans="1:14" s="50" customFormat="1" x14ac:dyDescent="0.3">
      <c r="A1672" s="47"/>
      <c r="B1672" s="48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</row>
    <row r="1673" spans="1:14" s="50" customFormat="1" x14ac:dyDescent="0.3">
      <c r="A1673" s="47"/>
      <c r="B1673" s="48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</row>
    <row r="1674" spans="1:14" s="50" customFormat="1" x14ac:dyDescent="0.3">
      <c r="A1674" s="47"/>
      <c r="B1674" s="48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</row>
    <row r="1675" spans="1:14" s="50" customFormat="1" x14ac:dyDescent="0.3">
      <c r="A1675" s="47"/>
      <c r="B1675" s="48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</row>
    <row r="1676" spans="1:14" s="50" customFormat="1" x14ac:dyDescent="0.3">
      <c r="A1676" s="47"/>
      <c r="B1676" s="48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</row>
    <row r="1677" spans="1:14" s="50" customFormat="1" x14ac:dyDescent="0.3">
      <c r="A1677" s="47"/>
      <c r="B1677" s="48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</row>
    <row r="1678" spans="1:14" s="50" customFormat="1" x14ac:dyDescent="0.3">
      <c r="A1678" s="47"/>
      <c r="B1678" s="48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</row>
    <row r="1679" spans="1:14" s="50" customFormat="1" x14ac:dyDescent="0.3">
      <c r="A1679" s="47"/>
      <c r="B1679" s="48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</row>
    <row r="1680" spans="1:14" s="50" customFormat="1" x14ac:dyDescent="0.3">
      <c r="A1680" s="47"/>
      <c r="B1680" s="48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</row>
    <row r="1681" spans="1:14" s="50" customFormat="1" x14ac:dyDescent="0.3">
      <c r="A1681" s="47"/>
      <c r="B1681" s="48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</row>
    <row r="1682" spans="1:14" s="50" customFormat="1" x14ac:dyDescent="0.3">
      <c r="A1682" s="47"/>
      <c r="B1682" s="48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</row>
    <row r="1683" spans="1:14" s="50" customFormat="1" x14ac:dyDescent="0.3">
      <c r="A1683" s="47"/>
      <c r="B1683" s="48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</row>
    <row r="1684" spans="1:14" s="50" customFormat="1" x14ac:dyDescent="0.3">
      <c r="A1684" s="47"/>
      <c r="B1684" s="48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</row>
    <row r="1685" spans="1:14" s="50" customFormat="1" x14ac:dyDescent="0.3">
      <c r="A1685" s="47"/>
      <c r="B1685" s="48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</row>
    <row r="1686" spans="1:14" s="50" customFormat="1" x14ac:dyDescent="0.3">
      <c r="A1686" s="47"/>
      <c r="B1686" s="48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</row>
    <row r="1687" spans="1:14" s="50" customFormat="1" x14ac:dyDescent="0.3">
      <c r="A1687" s="47"/>
      <c r="B1687" s="48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</row>
    <row r="1688" spans="1:14" s="50" customFormat="1" x14ac:dyDescent="0.3">
      <c r="A1688" s="47"/>
      <c r="B1688" s="48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</row>
    <row r="1689" spans="1:14" s="50" customFormat="1" x14ac:dyDescent="0.3">
      <c r="A1689" s="47"/>
      <c r="B1689" s="48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</row>
    <row r="1690" spans="1:14" s="50" customFormat="1" x14ac:dyDescent="0.3">
      <c r="A1690" s="47"/>
      <c r="B1690" s="48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</row>
    <row r="1691" spans="1:14" s="50" customFormat="1" x14ac:dyDescent="0.3">
      <c r="A1691" s="47"/>
      <c r="B1691" s="48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</row>
    <row r="1692" spans="1:14" s="50" customFormat="1" x14ac:dyDescent="0.3">
      <c r="A1692" s="47"/>
      <c r="B1692" s="48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</row>
    <row r="1693" spans="1:14" s="50" customFormat="1" x14ac:dyDescent="0.3">
      <c r="A1693" s="47"/>
      <c r="B1693" s="48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</row>
    <row r="1694" spans="1:14" s="50" customFormat="1" x14ac:dyDescent="0.3">
      <c r="A1694" s="47"/>
      <c r="B1694" s="48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</row>
    <row r="1695" spans="1:14" s="50" customFormat="1" x14ac:dyDescent="0.3">
      <c r="A1695" s="47"/>
      <c r="B1695" s="48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</row>
    <row r="1696" spans="1:14" s="50" customFormat="1" x14ac:dyDescent="0.3">
      <c r="A1696" s="47"/>
      <c r="B1696" s="48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</row>
    <row r="1697" spans="1:14" s="50" customFormat="1" x14ac:dyDescent="0.3">
      <c r="A1697" s="47"/>
      <c r="B1697" s="48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</row>
    <row r="1698" spans="1:14" s="50" customFormat="1" x14ac:dyDescent="0.3">
      <c r="A1698" s="47"/>
      <c r="B1698" s="48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</row>
    <row r="1699" spans="1:14" s="50" customFormat="1" x14ac:dyDescent="0.3">
      <c r="A1699" s="47"/>
      <c r="B1699" s="48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</row>
    <row r="1700" spans="1:14" s="50" customFormat="1" x14ac:dyDescent="0.3">
      <c r="A1700" s="47"/>
      <c r="B1700" s="48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</row>
    <row r="1701" spans="1:14" s="50" customFormat="1" x14ac:dyDescent="0.3">
      <c r="A1701" s="47"/>
      <c r="B1701" s="48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</row>
    <row r="1702" spans="1:14" s="50" customFormat="1" x14ac:dyDescent="0.3">
      <c r="A1702" s="47"/>
      <c r="B1702" s="48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</row>
    <row r="1703" spans="1:14" s="50" customFormat="1" x14ac:dyDescent="0.3">
      <c r="A1703" s="47"/>
      <c r="B1703" s="48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</row>
    <row r="1704" spans="1:14" s="50" customFormat="1" x14ac:dyDescent="0.3">
      <c r="A1704" s="47"/>
      <c r="B1704" s="48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</row>
    <row r="1705" spans="1:14" s="50" customFormat="1" x14ac:dyDescent="0.3">
      <c r="A1705" s="47"/>
      <c r="B1705" s="48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</row>
    <row r="1706" spans="1:14" s="50" customFormat="1" x14ac:dyDescent="0.3">
      <c r="A1706" s="47"/>
      <c r="B1706" s="48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</row>
    <row r="1707" spans="1:14" s="50" customFormat="1" x14ac:dyDescent="0.3">
      <c r="A1707" s="47"/>
      <c r="B1707" s="48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</row>
    <row r="1708" spans="1:14" s="50" customFormat="1" x14ac:dyDescent="0.3">
      <c r="A1708" s="47"/>
      <c r="B1708" s="48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</row>
    <row r="1709" spans="1:14" s="50" customFormat="1" x14ac:dyDescent="0.3">
      <c r="A1709" s="47"/>
      <c r="B1709" s="48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</row>
    <row r="1710" spans="1:14" s="50" customFormat="1" x14ac:dyDescent="0.3">
      <c r="A1710" s="47"/>
      <c r="B1710" s="48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</row>
    <row r="1711" spans="1:14" s="50" customFormat="1" x14ac:dyDescent="0.3">
      <c r="A1711" s="47"/>
      <c r="B1711" s="48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</row>
    <row r="1712" spans="1:14" s="50" customFormat="1" x14ac:dyDescent="0.3">
      <c r="A1712" s="47"/>
      <c r="B1712" s="48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</row>
    <row r="1713" spans="1:14" s="50" customFormat="1" x14ac:dyDescent="0.3">
      <c r="A1713" s="47"/>
      <c r="B1713" s="48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</row>
    <row r="1714" spans="1:14" s="50" customFormat="1" x14ac:dyDescent="0.3">
      <c r="A1714" s="47"/>
      <c r="B1714" s="48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</row>
    <row r="1715" spans="1:14" s="50" customFormat="1" x14ac:dyDescent="0.3">
      <c r="A1715" s="47"/>
      <c r="B1715" s="48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</row>
    <row r="1716" spans="1:14" s="50" customFormat="1" x14ac:dyDescent="0.3">
      <c r="A1716" s="47"/>
      <c r="B1716" s="48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</row>
    <row r="1717" spans="1:14" s="50" customFormat="1" x14ac:dyDescent="0.3">
      <c r="A1717" s="47"/>
      <c r="B1717" s="48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</row>
    <row r="1718" spans="1:14" s="50" customFormat="1" x14ac:dyDescent="0.3">
      <c r="A1718" s="47"/>
      <c r="B1718" s="48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</row>
    <row r="1719" spans="1:14" s="50" customFormat="1" x14ac:dyDescent="0.3">
      <c r="A1719" s="47"/>
      <c r="B1719" s="48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</row>
    <row r="1720" spans="1:14" s="50" customFormat="1" x14ac:dyDescent="0.3">
      <c r="A1720" s="47"/>
      <c r="B1720" s="48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</row>
    <row r="1721" spans="1:14" s="50" customFormat="1" x14ac:dyDescent="0.3">
      <c r="A1721" s="47"/>
      <c r="B1721" s="48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</row>
    <row r="1722" spans="1:14" s="50" customFormat="1" x14ac:dyDescent="0.3">
      <c r="A1722" s="47"/>
      <c r="B1722" s="48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</row>
    <row r="1723" spans="1:14" s="50" customFormat="1" x14ac:dyDescent="0.3">
      <c r="A1723" s="47"/>
      <c r="B1723" s="48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</row>
    <row r="1724" spans="1:14" s="50" customFormat="1" x14ac:dyDescent="0.3">
      <c r="A1724" s="47"/>
      <c r="B1724" s="48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</row>
    <row r="1725" spans="1:14" s="50" customFormat="1" x14ac:dyDescent="0.3">
      <c r="A1725" s="47"/>
      <c r="B1725" s="48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</row>
    <row r="1726" spans="1:14" s="50" customFormat="1" x14ac:dyDescent="0.3">
      <c r="A1726" s="47"/>
      <c r="B1726" s="48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</row>
    <row r="1727" spans="1:14" s="50" customFormat="1" x14ac:dyDescent="0.3">
      <c r="A1727" s="47"/>
      <c r="B1727" s="48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</row>
    <row r="1728" spans="1:14" s="50" customFormat="1" x14ac:dyDescent="0.3">
      <c r="A1728" s="47"/>
      <c r="B1728" s="48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</row>
    <row r="1729" spans="1:14" s="50" customFormat="1" x14ac:dyDescent="0.3">
      <c r="A1729" s="47"/>
      <c r="B1729" s="48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</row>
    <row r="1730" spans="1:14" s="50" customFormat="1" x14ac:dyDescent="0.3">
      <c r="A1730" s="47"/>
      <c r="B1730" s="48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</row>
    <row r="1731" spans="1:14" s="50" customFormat="1" x14ac:dyDescent="0.3">
      <c r="A1731" s="47"/>
      <c r="B1731" s="48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</row>
    <row r="1732" spans="1:14" s="50" customFormat="1" x14ac:dyDescent="0.3">
      <c r="A1732" s="47"/>
      <c r="B1732" s="48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</row>
    <row r="1733" spans="1:14" s="50" customFormat="1" x14ac:dyDescent="0.3">
      <c r="A1733" s="47"/>
      <c r="B1733" s="48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</row>
    <row r="1734" spans="1:14" s="50" customFormat="1" x14ac:dyDescent="0.3">
      <c r="A1734" s="47"/>
      <c r="B1734" s="48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</row>
    <row r="1735" spans="1:14" s="50" customFormat="1" x14ac:dyDescent="0.3">
      <c r="A1735" s="47"/>
      <c r="B1735" s="48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</row>
    <row r="1736" spans="1:14" s="50" customFormat="1" x14ac:dyDescent="0.3">
      <c r="A1736" s="47"/>
      <c r="B1736" s="48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</row>
    <row r="1737" spans="1:14" s="50" customFormat="1" x14ac:dyDescent="0.3">
      <c r="A1737" s="47"/>
      <c r="B1737" s="48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</row>
    <row r="1738" spans="1:14" s="50" customFormat="1" x14ac:dyDescent="0.3">
      <c r="A1738" s="47"/>
      <c r="B1738" s="48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</row>
    <row r="1739" spans="1:14" s="50" customFormat="1" x14ac:dyDescent="0.3">
      <c r="A1739" s="47"/>
      <c r="B1739" s="48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</row>
    <row r="1740" spans="1:14" s="50" customFormat="1" x14ac:dyDescent="0.3">
      <c r="A1740" s="47"/>
      <c r="B1740" s="48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</row>
    <row r="1741" spans="1:14" s="50" customFormat="1" x14ac:dyDescent="0.3">
      <c r="A1741" s="47"/>
      <c r="B1741" s="48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</row>
    <row r="1742" spans="1:14" s="50" customFormat="1" x14ac:dyDescent="0.3">
      <c r="A1742" s="47"/>
      <c r="B1742" s="48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</row>
    <row r="1743" spans="1:14" s="50" customFormat="1" x14ac:dyDescent="0.3">
      <c r="A1743" s="47"/>
      <c r="B1743" s="48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</row>
    <row r="1744" spans="1:14" s="50" customFormat="1" x14ac:dyDescent="0.3">
      <c r="A1744" s="47"/>
      <c r="B1744" s="48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</row>
    <row r="1745" spans="1:14" s="50" customFormat="1" x14ac:dyDescent="0.3">
      <c r="A1745" s="47"/>
      <c r="B1745" s="48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</row>
    <row r="1746" spans="1:14" s="50" customFormat="1" x14ac:dyDescent="0.3">
      <c r="A1746" s="47"/>
      <c r="B1746" s="48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</row>
    <row r="1747" spans="1:14" s="50" customFormat="1" x14ac:dyDescent="0.3">
      <c r="A1747" s="47"/>
      <c r="B1747" s="48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</row>
    <row r="1748" spans="1:14" s="50" customFormat="1" x14ac:dyDescent="0.3">
      <c r="A1748" s="47"/>
      <c r="B1748" s="48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</row>
    <row r="1749" spans="1:14" s="50" customFormat="1" x14ac:dyDescent="0.3">
      <c r="A1749" s="47"/>
      <c r="B1749" s="48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</row>
    <row r="1750" spans="1:14" s="50" customFormat="1" x14ac:dyDescent="0.3">
      <c r="A1750" s="47"/>
      <c r="B1750" s="48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</row>
    <row r="1751" spans="1:14" s="50" customFormat="1" x14ac:dyDescent="0.3">
      <c r="A1751" s="47"/>
      <c r="B1751" s="48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</row>
    <row r="1752" spans="1:14" s="50" customFormat="1" x14ac:dyDescent="0.3">
      <c r="A1752" s="47"/>
      <c r="B1752" s="48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</row>
    <row r="1753" spans="1:14" s="50" customFormat="1" x14ac:dyDescent="0.3">
      <c r="A1753" s="47"/>
      <c r="B1753" s="48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</row>
    <row r="1754" spans="1:14" s="50" customFormat="1" x14ac:dyDescent="0.3">
      <c r="A1754" s="47"/>
      <c r="B1754" s="48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</row>
    <row r="1755" spans="1:14" s="50" customFormat="1" x14ac:dyDescent="0.3">
      <c r="A1755" s="47"/>
      <c r="B1755" s="48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</row>
    <row r="1756" spans="1:14" s="50" customFormat="1" x14ac:dyDescent="0.3">
      <c r="A1756" s="47"/>
      <c r="B1756" s="48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</row>
    <row r="1757" spans="1:14" s="50" customFormat="1" x14ac:dyDescent="0.3">
      <c r="A1757" s="47"/>
      <c r="B1757" s="48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</row>
    <row r="1758" spans="1:14" s="50" customFormat="1" x14ac:dyDescent="0.3">
      <c r="A1758" s="47"/>
      <c r="B1758" s="48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</row>
    <row r="1759" spans="1:14" s="50" customFormat="1" x14ac:dyDescent="0.3">
      <c r="A1759" s="47"/>
      <c r="B1759" s="48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</row>
    <row r="1760" spans="1:14" s="50" customFormat="1" x14ac:dyDescent="0.3">
      <c r="A1760" s="47"/>
      <c r="B1760" s="48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</row>
    <row r="1761" spans="1:14" s="50" customFormat="1" x14ac:dyDescent="0.3">
      <c r="A1761" s="47"/>
      <c r="B1761" s="48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</row>
    <row r="1762" spans="1:14" s="50" customFormat="1" x14ac:dyDescent="0.3">
      <c r="A1762" s="47"/>
      <c r="B1762" s="48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</row>
    <row r="1763" spans="1:14" s="50" customFormat="1" x14ac:dyDescent="0.3">
      <c r="A1763" s="47"/>
      <c r="B1763" s="48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</row>
    <row r="1764" spans="1:14" s="50" customFormat="1" x14ac:dyDescent="0.3">
      <c r="A1764" s="47"/>
      <c r="B1764" s="48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</row>
    <row r="1765" spans="1:14" s="50" customFormat="1" x14ac:dyDescent="0.3">
      <c r="A1765" s="47"/>
      <c r="B1765" s="48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</row>
    <row r="1766" spans="1:14" s="50" customFormat="1" x14ac:dyDescent="0.3">
      <c r="A1766" s="47"/>
      <c r="B1766" s="48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</row>
    <row r="1767" spans="1:14" s="50" customFormat="1" x14ac:dyDescent="0.3">
      <c r="A1767" s="47"/>
      <c r="B1767" s="48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</row>
    <row r="1768" spans="1:14" s="50" customFormat="1" x14ac:dyDescent="0.3">
      <c r="A1768" s="47"/>
      <c r="B1768" s="48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</row>
    <row r="1769" spans="1:14" s="50" customFormat="1" x14ac:dyDescent="0.3">
      <c r="A1769" s="47"/>
      <c r="B1769" s="48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</row>
    <row r="1770" spans="1:14" s="50" customFormat="1" x14ac:dyDescent="0.3">
      <c r="A1770" s="47"/>
      <c r="B1770" s="48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</row>
    <row r="1771" spans="1:14" s="50" customFormat="1" x14ac:dyDescent="0.3">
      <c r="A1771" s="47"/>
      <c r="B1771" s="48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</row>
    <row r="1772" spans="1:14" s="50" customFormat="1" x14ac:dyDescent="0.3">
      <c r="A1772" s="47"/>
      <c r="B1772" s="48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</row>
    <row r="1773" spans="1:14" s="50" customFormat="1" x14ac:dyDescent="0.3">
      <c r="A1773" s="47"/>
      <c r="B1773" s="48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</row>
    <row r="1774" spans="1:14" s="50" customFormat="1" x14ac:dyDescent="0.3">
      <c r="A1774" s="47"/>
      <c r="B1774" s="48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</row>
    <row r="1775" spans="1:14" s="50" customFormat="1" x14ac:dyDescent="0.3">
      <c r="A1775" s="47"/>
      <c r="B1775" s="48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</row>
    <row r="1776" spans="1:14" s="50" customFormat="1" x14ac:dyDescent="0.3">
      <c r="A1776" s="47"/>
      <c r="B1776" s="48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</row>
    <row r="1777" spans="1:14" s="50" customFormat="1" x14ac:dyDescent="0.3">
      <c r="A1777" s="47"/>
      <c r="B1777" s="48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</row>
    <row r="1778" spans="1:14" s="50" customFormat="1" x14ac:dyDescent="0.3">
      <c r="A1778" s="47"/>
      <c r="B1778" s="48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</row>
    <row r="1779" spans="1:14" s="50" customFormat="1" x14ac:dyDescent="0.3">
      <c r="A1779" s="47"/>
      <c r="B1779" s="48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</row>
    <row r="1780" spans="1:14" s="50" customFormat="1" x14ac:dyDescent="0.3">
      <c r="A1780" s="47"/>
      <c r="B1780" s="48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</row>
    <row r="1781" spans="1:14" s="50" customFormat="1" x14ac:dyDescent="0.3">
      <c r="A1781" s="47"/>
      <c r="B1781" s="48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</row>
    <row r="1782" spans="1:14" s="50" customFormat="1" x14ac:dyDescent="0.3">
      <c r="A1782" s="47"/>
      <c r="B1782" s="48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</row>
    <row r="1783" spans="1:14" s="50" customFormat="1" x14ac:dyDescent="0.3">
      <c r="A1783" s="47"/>
      <c r="B1783" s="48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</row>
    <row r="1784" spans="1:14" s="50" customFormat="1" x14ac:dyDescent="0.3">
      <c r="A1784" s="47"/>
      <c r="B1784" s="48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</row>
    <row r="1785" spans="1:14" s="50" customFormat="1" x14ac:dyDescent="0.3">
      <c r="A1785" s="47"/>
      <c r="B1785" s="48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</row>
    <row r="1786" spans="1:14" s="50" customFormat="1" x14ac:dyDescent="0.3">
      <c r="A1786" s="47"/>
      <c r="B1786" s="48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</row>
    <row r="1787" spans="1:14" s="50" customFormat="1" x14ac:dyDescent="0.3">
      <c r="A1787" s="47"/>
      <c r="B1787" s="48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</row>
    <row r="1788" spans="1:14" s="50" customFormat="1" x14ac:dyDescent="0.3">
      <c r="A1788" s="47"/>
      <c r="B1788" s="48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</row>
    <row r="1789" spans="1:14" s="50" customFormat="1" x14ac:dyDescent="0.3">
      <c r="A1789" s="47"/>
      <c r="B1789" s="48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</row>
    <row r="1790" spans="1:14" s="50" customFormat="1" x14ac:dyDescent="0.3">
      <c r="A1790" s="47"/>
      <c r="B1790" s="48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</row>
    <row r="1791" spans="1:14" s="50" customFormat="1" x14ac:dyDescent="0.3">
      <c r="A1791" s="47"/>
      <c r="B1791" s="48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</row>
    <row r="1792" spans="1:14" s="50" customFormat="1" x14ac:dyDescent="0.3">
      <c r="A1792" s="47"/>
      <c r="B1792" s="48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</row>
    <row r="1793" spans="1:14" s="50" customFormat="1" x14ac:dyDescent="0.3">
      <c r="A1793" s="47"/>
      <c r="B1793" s="48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</row>
    <row r="1794" spans="1:14" s="50" customFormat="1" x14ac:dyDescent="0.3">
      <c r="A1794" s="47"/>
      <c r="B1794" s="48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</row>
    <row r="1795" spans="1:14" s="50" customFormat="1" x14ac:dyDescent="0.3">
      <c r="A1795" s="47"/>
      <c r="B1795" s="48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</row>
    <row r="1796" spans="1:14" s="50" customFormat="1" x14ac:dyDescent="0.3">
      <c r="A1796" s="47"/>
      <c r="B1796" s="48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</row>
    <row r="1797" spans="1:14" s="50" customFormat="1" x14ac:dyDescent="0.3">
      <c r="A1797" s="47"/>
      <c r="B1797" s="48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</row>
    <row r="1798" spans="1:14" s="50" customFormat="1" x14ac:dyDescent="0.3">
      <c r="A1798" s="47"/>
      <c r="B1798" s="48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</row>
    <row r="1799" spans="1:14" s="50" customFormat="1" x14ac:dyDescent="0.3">
      <c r="A1799" s="47"/>
      <c r="B1799" s="48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</row>
    <row r="1800" spans="1:14" s="50" customFormat="1" x14ac:dyDescent="0.3">
      <c r="A1800" s="47"/>
      <c r="B1800" s="48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</row>
    <row r="1801" spans="1:14" s="50" customFormat="1" x14ac:dyDescent="0.3">
      <c r="A1801" s="47"/>
      <c r="B1801" s="48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</row>
    <row r="1802" spans="1:14" s="50" customFormat="1" x14ac:dyDescent="0.3">
      <c r="A1802" s="47"/>
      <c r="B1802" s="48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</row>
    <row r="1803" spans="1:14" s="50" customFormat="1" x14ac:dyDescent="0.3">
      <c r="A1803" s="47"/>
      <c r="B1803" s="48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</row>
    <row r="1804" spans="1:14" s="50" customFormat="1" x14ac:dyDescent="0.3">
      <c r="A1804" s="47"/>
      <c r="B1804" s="48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</row>
    <row r="1805" spans="1:14" s="50" customFormat="1" x14ac:dyDescent="0.3">
      <c r="A1805" s="47"/>
      <c r="B1805" s="48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</row>
    <row r="1806" spans="1:14" s="50" customFormat="1" x14ac:dyDescent="0.3">
      <c r="A1806" s="47"/>
      <c r="B1806" s="48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</row>
    <row r="1807" spans="1:14" s="50" customFormat="1" x14ac:dyDescent="0.3">
      <c r="A1807" s="47"/>
      <c r="B1807" s="48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</row>
    <row r="1808" spans="1:14" s="50" customFormat="1" x14ac:dyDescent="0.3">
      <c r="A1808" s="47"/>
      <c r="B1808" s="48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</row>
    <row r="1809" spans="1:14" s="50" customFormat="1" x14ac:dyDescent="0.3">
      <c r="A1809" s="47"/>
      <c r="B1809" s="48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</row>
    <row r="1810" spans="1:14" s="50" customFormat="1" x14ac:dyDescent="0.3">
      <c r="A1810" s="47"/>
      <c r="B1810" s="48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</row>
    <row r="1811" spans="1:14" s="50" customFormat="1" x14ac:dyDescent="0.3">
      <c r="A1811" s="47"/>
      <c r="B1811" s="48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</row>
    <row r="1812" spans="1:14" s="50" customFormat="1" x14ac:dyDescent="0.3">
      <c r="A1812" s="47"/>
      <c r="B1812" s="48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</row>
    <row r="1813" spans="1:14" s="50" customFormat="1" x14ac:dyDescent="0.3">
      <c r="A1813" s="47"/>
      <c r="B1813" s="48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</row>
    <row r="1814" spans="1:14" s="50" customFormat="1" x14ac:dyDescent="0.3">
      <c r="A1814" s="47"/>
      <c r="B1814" s="48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</row>
    <row r="1815" spans="1:14" s="50" customFormat="1" x14ac:dyDescent="0.3">
      <c r="A1815" s="47"/>
      <c r="B1815" s="48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</row>
    <row r="1816" spans="1:14" s="50" customFormat="1" x14ac:dyDescent="0.3">
      <c r="A1816" s="47"/>
      <c r="B1816" s="48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</row>
    <row r="1817" spans="1:14" s="50" customFormat="1" x14ac:dyDescent="0.3">
      <c r="A1817" s="47"/>
      <c r="B1817" s="48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</row>
    <row r="1818" spans="1:14" s="50" customFormat="1" x14ac:dyDescent="0.3">
      <c r="A1818" s="47"/>
      <c r="B1818" s="48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</row>
    <row r="1819" spans="1:14" s="50" customFormat="1" x14ac:dyDescent="0.3">
      <c r="A1819" s="47"/>
      <c r="B1819" s="48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</row>
    <row r="1820" spans="1:14" s="50" customFormat="1" x14ac:dyDescent="0.3">
      <c r="A1820" s="47"/>
      <c r="B1820" s="48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</row>
    <row r="1821" spans="1:14" s="50" customFormat="1" x14ac:dyDescent="0.3">
      <c r="A1821" s="47"/>
      <c r="B1821" s="48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</row>
    <row r="1822" spans="1:14" s="50" customFormat="1" x14ac:dyDescent="0.3">
      <c r="A1822" s="47"/>
      <c r="B1822" s="48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</row>
    <row r="1823" spans="1:14" s="50" customFormat="1" x14ac:dyDescent="0.3">
      <c r="A1823" s="47"/>
      <c r="B1823" s="48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</row>
    <row r="1824" spans="1:14" s="50" customFormat="1" x14ac:dyDescent="0.3">
      <c r="A1824" s="47"/>
      <c r="B1824" s="48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</row>
    <row r="1825" spans="1:14" s="50" customFormat="1" x14ac:dyDescent="0.3">
      <c r="A1825" s="47"/>
      <c r="B1825" s="48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</row>
    <row r="1826" spans="1:14" s="50" customFormat="1" x14ac:dyDescent="0.3">
      <c r="A1826" s="47"/>
      <c r="B1826" s="48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</row>
    <row r="1827" spans="1:14" s="50" customFormat="1" x14ac:dyDescent="0.3">
      <c r="A1827" s="47"/>
      <c r="B1827" s="48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</row>
    <row r="1828" spans="1:14" s="50" customFormat="1" x14ac:dyDescent="0.3">
      <c r="A1828" s="47"/>
      <c r="B1828" s="48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</row>
    <row r="1829" spans="1:14" s="50" customFormat="1" x14ac:dyDescent="0.3">
      <c r="A1829" s="47"/>
      <c r="B1829" s="48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</row>
    <row r="1830" spans="1:14" s="50" customFormat="1" x14ac:dyDescent="0.3">
      <c r="A1830" s="47"/>
      <c r="B1830" s="48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</row>
    <row r="1831" spans="1:14" s="50" customFormat="1" x14ac:dyDescent="0.3">
      <c r="A1831" s="47"/>
      <c r="B1831" s="48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</row>
    <row r="1832" spans="1:14" s="50" customFormat="1" x14ac:dyDescent="0.3">
      <c r="A1832" s="47"/>
      <c r="B1832" s="48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</row>
    <row r="1833" spans="1:14" s="50" customFormat="1" x14ac:dyDescent="0.3">
      <c r="A1833" s="47"/>
      <c r="B1833" s="48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</row>
    <row r="1834" spans="1:14" s="50" customFormat="1" x14ac:dyDescent="0.3">
      <c r="A1834" s="47"/>
      <c r="B1834" s="48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</row>
    <row r="1835" spans="1:14" s="50" customFormat="1" x14ac:dyDescent="0.3">
      <c r="A1835" s="47"/>
      <c r="B1835" s="48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</row>
    <row r="1836" spans="1:14" s="50" customFormat="1" x14ac:dyDescent="0.3">
      <c r="A1836" s="47"/>
      <c r="B1836" s="48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</row>
    <row r="1837" spans="1:14" s="50" customFormat="1" x14ac:dyDescent="0.3">
      <c r="A1837" s="47"/>
      <c r="B1837" s="48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</row>
    <row r="1838" spans="1:14" s="50" customFormat="1" x14ac:dyDescent="0.3">
      <c r="A1838" s="47"/>
      <c r="B1838" s="48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</row>
    <row r="1839" spans="1:14" s="50" customFormat="1" x14ac:dyDescent="0.3">
      <c r="A1839" s="47"/>
      <c r="B1839" s="48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</row>
    <row r="1840" spans="1:14" s="50" customFormat="1" x14ac:dyDescent="0.3">
      <c r="A1840" s="47"/>
      <c r="B1840" s="48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</row>
    <row r="1841" spans="1:14" s="50" customFormat="1" x14ac:dyDescent="0.3">
      <c r="A1841" s="47"/>
      <c r="B1841" s="48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</row>
    <row r="1842" spans="1:14" s="50" customFormat="1" x14ac:dyDescent="0.3">
      <c r="A1842" s="47"/>
      <c r="B1842" s="48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</row>
    <row r="1843" spans="1:14" s="50" customFormat="1" x14ac:dyDescent="0.3">
      <c r="A1843" s="47"/>
      <c r="B1843" s="48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</row>
    <row r="1844" spans="1:14" s="50" customFormat="1" x14ac:dyDescent="0.3">
      <c r="A1844" s="47"/>
      <c r="B1844" s="48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</row>
    <row r="1845" spans="1:14" s="50" customFormat="1" x14ac:dyDescent="0.3">
      <c r="A1845" s="47"/>
      <c r="B1845" s="48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</row>
    <row r="1846" spans="1:14" s="50" customFormat="1" x14ac:dyDescent="0.3">
      <c r="A1846" s="47"/>
      <c r="B1846" s="48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</row>
    <row r="1847" spans="1:14" s="50" customFormat="1" x14ac:dyDescent="0.3">
      <c r="A1847" s="47"/>
      <c r="B1847" s="48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</row>
    <row r="1848" spans="1:14" s="50" customFormat="1" x14ac:dyDescent="0.3">
      <c r="A1848" s="47"/>
      <c r="B1848" s="48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</row>
    <row r="1849" spans="1:14" s="50" customFormat="1" x14ac:dyDescent="0.3">
      <c r="A1849" s="47"/>
      <c r="B1849" s="48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</row>
    <row r="1850" spans="1:14" s="50" customFormat="1" x14ac:dyDescent="0.3">
      <c r="A1850" s="47"/>
      <c r="B1850" s="48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</row>
    <row r="1851" spans="1:14" s="50" customFormat="1" x14ac:dyDescent="0.3">
      <c r="A1851" s="47"/>
      <c r="B1851" s="48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</row>
    <row r="1852" spans="1:14" s="50" customFormat="1" x14ac:dyDescent="0.3">
      <c r="A1852" s="47"/>
      <c r="B1852" s="48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</row>
    <row r="1853" spans="1:14" s="50" customFormat="1" x14ac:dyDescent="0.3">
      <c r="A1853" s="47"/>
      <c r="B1853" s="48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</row>
    <row r="1854" spans="1:14" s="50" customFormat="1" x14ac:dyDescent="0.3">
      <c r="A1854" s="47"/>
      <c r="B1854" s="48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</row>
    <row r="1855" spans="1:14" s="50" customFormat="1" x14ac:dyDescent="0.3">
      <c r="A1855" s="47"/>
      <c r="B1855" s="48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</row>
    <row r="1856" spans="1:14" s="50" customFormat="1" x14ac:dyDescent="0.3">
      <c r="A1856" s="47"/>
      <c r="B1856" s="48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</row>
    <row r="1857" spans="1:14" s="50" customFormat="1" x14ac:dyDescent="0.3">
      <c r="A1857" s="47"/>
      <c r="B1857" s="48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</row>
    <row r="1858" spans="1:14" s="50" customFormat="1" x14ac:dyDescent="0.3">
      <c r="A1858" s="47"/>
      <c r="B1858" s="48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</row>
    <row r="1859" spans="1:14" s="50" customFormat="1" x14ac:dyDescent="0.3">
      <c r="A1859" s="47"/>
      <c r="B1859" s="48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</row>
    <row r="1860" spans="1:14" s="50" customFormat="1" x14ac:dyDescent="0.3">
      <c r="A1860" s="47"/>
      <c r="B1860" s="48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</row>
    <row r="1861" spans="1:14" s="50" customFormat="1" x14ac:dyDescent="0.3">
      <c r="A1861" s="47"/>
      <c r="B1861" s="48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</row>
    <row r="1862" spans="1:14" s="50" customFormat="1" x14ac:dyDescent="0.3">
      <c r="A1862" s="47"/>
      <c r="B1862" s="48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</row>
    <row r="1863" spans="1:14" s="50" customFormat="1" x14ac:dyDescent="0.3">
      <c r="A1863" s="47"/>
      <c r="B1863" s="48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</row>
    <row r="1864" spans="1:14" s="50" customFormat="1" x14ac:dyDescent="0.3">
      <c r="A1864" s="47"/>
      <c r="B1864" s="48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</row>
    <row r="1865" spans="1:14" s="50" customFormat="1" x14ac:dyDescent="0.3">
      <c r="A1865" s="47"/>
      <c r="B1865" s="48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</row>
    <row r="1866" spans="1:14" s="50" customFormat="1" x14ac:dyDescent="0.3">
      <c r="A1866" s="47"/>
      <c r="B1866" s="48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</row>
    <row r="1867" spans="1:14" s="50" customFormat="1" x14ac:dyDescent="0.3">
      <c r="A1867" s="47"/>
      <c r="B1867" s="48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</row>
    <row r="1868" spans="1:14" s="50" customFormat="1" x14ac:dyDescent="0.3">
      <c r="A1868" s="47"/>
      <c r="B1868" s="48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</row>
    <row r="1869" spans="1:14" s="50" customFormat="1" x14ac:dyDescent="0.3">
      <c r="A1869" s="47"/>
      <c r="B1869" s="48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</row>
    <row r="1870" spans="1:14" s="50" customFormat="1" x14ac:dyDescent="0.3">
      <c r="A1870" s="47"/>
      <c r="B1870" s="48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</row>
    <row r="1871" spans="1:14" s="50" customFormat="1" x14ac:dyDescent="0.3">
      <c r="A1871" s="47"/>
      <c r="B1871" s="48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</row>
    <row r="1872" spans="1:14" s="50" customFormat="1" x14ac:dyDescent="0.3">
      <c r="A1872" s="47"/>
      <c r="B1872" s="48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</row>
    <row r="1873" spans="1:14" s="50" customFormat="1" x14ac:dyDescent="0.3">
      <c r="A1873" s="47"/>
      <c r="B1873" s="48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</row>
    <row r="1874" spans="1:14" s="50" customFormat="1" x14ac:dyDescent="0.3">
      <c r="A1874" s="47"/>
      <c r="B1874" s="48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</row>
    <row r="1875" spans="1:14" s="50" customFormat="1" x14ac:dyDescent="0.3">
      <c r="A1875" s="47"/>
      <c r="B1875" s="48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</row>
    <row r="1876" spans="1:14" s="50" customFormat="1" x14ac:dyDescent="0.3">
      <c r="A1876" s="47"/>
      <c r="B1876" s="48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</row>
    <row r="1877" spans="1:14" s="50" customFormat="1" x14ac:dyDescent="0.3">
      <c r="A1877" s="47"/>
      <c r="B1877" s="48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</row>
    <row r="1878" spans="1:14" s="50" customFormat="1" x14ac:dyDescent="0.3">
      <c r="A1878" s="47"/>
      <c r="B1878" s="48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</row>
    <row r="1879" spans="1:14" s="50" customFormat="1" x14ac:dyDescent="0.3">
      <c r="A1879" s="47"/>
      <c r="B1879" s="48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</row>
    <row r="1880" spans="1:14" s="50" customFormat="1" x14ac:dyDescent="0.3">
      <c r="A1880" s="47"/>
      <c r="B1880" s="48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</row>
    <row r="1881" spans="1:14" s="50" customFormat="1" x14ac:dyDescent="0.3">
      <c r="A1881" s="47"/>
      <c r="B1881" s="48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</row>
    <row r="1882" spans="1:14" s="50" customFormat="1" x14ac:dyDescent="0.3">
      <c r="A1882" s="47"/>
      <c r="B1882" s="48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</row>
    <row r="1883" spans="1:14" s="50" customFormat="1" x14ac:dyDescent="0.3">
      <c r="A1883" s="47"/>
      <c r="B1883" s="48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</row>
    <row r="1884" spans="1:14" s="50" customFormat="1" x14ac:dyDescent="0.3">
      <c r="A1884" s="47"/>
      <c r="B1884" s="48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</row>
    <row r="1885" spans="1:14" s="50" customFormat="1" x14ac:dyDescent="0.3">
      <c r="A1885" s="47"/>
      <c r="B1885" s="48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</row>
    <row r="1886" spans="1:14" s="50" customFormat="1" x14ac:dyDescent="0.3">
      <c r="A1886" s="47"/>
      <c r="B1886" s="48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</row>
    <row r="1887" spans="1:14" s="50" customFormat="1" x14ac:dyDescent="0.3">
      <c r="A1887" s="47"/>
      <c r="B1887" s="48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</row>
    <row r="1888" spans="1:14" s="50" customFormat="1" x14ac:dyDescent="0.3">
      <c r="A1888" s="47"/>
      <c r="B1888" s="48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</row>
    <row r="1889" spans="1:14" s="50" customFormat="1" x14ac:dyDescent="0.3">
      <c r="A1889" s="47"/>
      <c r="B1889" s="48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</row>
    <row r="1890" spans="1:14" s="50" customFormat="1" x14ac:dyDescent="0.3">
      <c r="A1890" s="47"/>
      <c r="B1890" s="48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</row>
    <row r="1891" spans="1:14" s="50" customFormat="1" x14ac:dyDescent="0.3">
      <c r="A1891" s="47"/>
      <c r="B1891" s="48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</row>
    <row r="1892" spans="1:14" s="50" customFormat="1" x14ac:dyDescent="0.3">
      <c r="A1892" s="47"/>
      <c r="B1892" s="48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</row>
    <row r="1893" spans="1:14" s="50" customFormat="1" x14ac:dyDescent="0.3">
      <c r="A1893" s="47"/>
      <c r="B1893" s="48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</row>
    <row r="1894" spans="1:14" s="50" customFormat="1" x14ac:dyDescent="0.3">
      <c r="A1894" s="47"/>
      <c r="B1894" s="48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</row>
    <row r="1895" spans="1:14" s="50" customFormat="1" x14ac:dyDescent="0.3">
      <c r="A1895" s="47"/>
      <c r="B1895" s="48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</row>
    <row r="1896" spans="1:14" s="50" customFormat="1" x14ac:dyDescent="0.3">
      <c r="A1896" s="47"/>
      <c r="B1896" s="48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</row>
    <row r="1897" spans="1:14" s="50" customFormat="1" x14ac:dyDescent="0.3">
      <c r="A1897" s="47"/>
      <c r="B1897" s="48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</row>
    <row r="1898" spans="1:14" s="50" customFormat="1" x14ac:dyDescent="0.3">
      <c r="A1898" s="47"/>
      <c r="B1898" s="48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</row>
    <row r="1899" spans="1:14" s="50" customFormat="1" x14ac:dyDescent="0.3">
      <c r="A1899" s="47"/>
      <c r="B1899" s="48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</row>
    <row r="1900" spans="1:14" s="50" customFormat="1" x14ac:dyDescent="0.3">
      <c r="A1900" s="47"/>
      <c r="B1900" s="48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</row>
    <row r="1901" spans="1:14" s="50" customFormat="1" x14ac:dyDescent="0.3">
      <c r="A1901" s="47"/>
      <c r="B1901" s="48"/>
      <c r="C1901" s="48"/>
      <c r="D1901" s="48"/>
      <c r="E1901" s="48"/>
      <c r="F1901" s="48"/>
      <c r="G1901" s="48"/>
      <c r="H1901" s="48"/>
      <c r="I1901" s="48"/>
      <c r="J1901" s="48"/>
      <c r="K1901" s="48"/>
      <c r="L1901" s="48"/>
      <c r="M1901" s="48"/>
      <c r="N1901" s="48"/>
    </row>
    <row r="1902" spans="1:14" s="50" customFormat="1" x14ac:dyDescent="0.3">
      <c r="A1902" s="47"/>
      <c r="B1902" s="48"/>
      <c r="C1902" s="48"/>
      <c r="D1902" s="48"/>
      <c r="E1902" s="48"/>
      <c r="F1902" s="48"/>
      <c r="G1902" s="48"/>
      <c r="H1902" s="48"/>
      <c r="I1902" s="48"/>
      <c r="J1902" s="48"/>
      <c r="K1902" s="48"/>
      <c r="L1902" s="48"/>
      <c r="M1902" s="48"/>
      <c r="N1902" s="48"/>
    </row>
    <row r="1903" spans="1:14" s="50" customFormat="1" x14ac:dyDescent="0.3">
      <c r="A1903" s="47"/>
      <c r="B1903" s="48"/>
      <c r="C1903" s="48"/>
      <c r="D1903" s="48"/>
      <c r="E1903" s="48"/>
      <c r="F1903" s="48"/>
      <c r="G1903" s="48"/>
      <c r="H1903" s="48"/>
      <c r="I1903" s="48"/>
      <c r="J1903" s="48"/>
      <c r="K1903" s="48"/>
      <c r="L1903" s="48"/>
      <c r="M1903" s="48"/>
      <c r="N1903" s="48"/>
    </row>
    <row r="1904" spans="1:14" s="50" customFormat="1" x14ac:dyDescent="0.3">
      <c r="A1904" s="47"/>
      <c r="B1904" s="48"/>
      <c r="C1904" s="48"/>
      <c r="D1904" s="48"/>
      <c r="E1904" s="48"/>
      <c r="F1904" s="48"/>
      <c r="G1904" s="48"/>
      <c r="H1904" s="48"/>
      <c r="I1904" s="48"/>
      <c r="J1904" s="48"/>
      <c r="K1904" s="48"/>
      <c r="L1904" s="48"/>
      <c r="M1904" s="48"/>
      <c r="N1904" s="48"/>
    </row>
    <row r="1905" spans="1:14" s="50" customFormat="1" x14ac:dyDescent="0.3">
      <c r="A1905" s="47"/>
      <c r="B1905" s="48"/>
      <c r="C1905" s="48"/>
      <c r="D1905" s="48"/>
      <c r="E1905" s="48"/>
      <c r="F1905" s="48"/>
      <c r="G1905" s="48"/>
      <c r="H1905" s="48"/>
      <c r="I1905" s="48"/>
      <c r="J1905" s="48"/>
      <c r="K1905" s="48"/>
      <c r="L1905" s="48"/>
      <c r="M1905" s="48"/>
      <c r="N1905" s="48"/>
    </row>
    <row r="1906" spans="1:14" s="50" customFormat="1" x14ac:dyDescent="0.3">
      <c r="A1906" s="47"/>
      <c r="B1906" s="48"/>
      <c r="C1906" s="48"/>
      <c r="D1906" s="48"/>
      <c r="E1906" s="48"/>
      <c r="F1906" s="48"/>
      <c r="G1906" s="48"/>
      <c r="H1906" s="48"/>
      <c r="I1906" s="48"/>
      <c r="J1906" s="48"/>
      <c r="K1906" s="48"/>
      <c r="L1906" s="48"/>
      <c r="M1906" s="48"/>
      <c r="N1906" s="48"/>
    </row>
    <row r="1907" spans="1:14" s="50" customFormat="1" x14ac:dyDescent="0.3">
      <c r="A1907" s="47"/>
      <c r="B1907" s="48"/>
      <c r="C1907" s="48"/>
      <c r="D1907" s="48"/>
      <c r="E1907" s="48"/>
      <c r="F1907" s="48"/>
      <c r="G1907" s="48"/>
      <c r="H1907" s="48"/>
      <c r="I1907" s="48"/>
      <c r="J1907" s="48"/>
      <c r="K1907" s="48"/>
      <c r="L1907" s="48"/>
      <c r="M1907" s="48"/>
      <c r="N1907" s="48"/>
    </row>
    <row r="1908" spans="1:14" s="50" customFormat="1" x14ac:dyDescent="0.3">
      <c r="A1908" s="47"/>
      <c r="B1908" s="48"/>
      <c r="C1908" s="48"/>
      <c r="D1908" s="48"/>
      <c r="E1908" s="48"/>
      <c r="F1908" s="48"/>
      <c r="G1908" s="48"/>
      <c r="H1908" s="48"/>
      <c r="I1908" s="48"/>
      <c r="J1908" s="48"/>
      <c r="K1908" s="48"/>
      <c r="L1908" s="48"/>
      <c r="M1908" s="48"/>
      <c r="N1908" s="48"/>
    </row>
    <row r="1909" spans="1:14" s="50" customFormat="1" x14ac:dyDescent="0.3">
      <c r="A1909" s="47"/>
      <c r="B1909" s="48"/>
      <c r="C1909" s="48"/>
      <c r="D1909" s="48"/>
      <c r="E1909" s="48"/>
      <c r="F1909" s="48"/>
      <c r="G1909" s="48"/>
      <c r="H1909" s="48"/>
      <c r="I1909" s="48"/>
      <c r="J1909" s="48"/>
      <c r="K1909" s="48"/>
      <c r="L1909" s="48"/>
      <c r="M1909" s="48"/>
      <c r="N1909" s="48"/>
    </row>
    <row r="1910" spans="1:14" s="50" customFormat="1" x14ac:dyDescent="0.3">
      <c r="A1910" s="47"/>
      <c r="B1910" s="48"/>
      <c r="C1910" s="48"/>
      <c r="D1910" s="48"/>
      <c r="E1910" s="48"/>
      <c r="F1910" s="48"/>
      <c r="G1910" s="48"/>
      <c r="H1910" s="48"/>
      <c r="I1910" s="48"/>
      <c r="J1910" s="48"/>
      <c r="K1910" s="48"/>
      <c r="L1910" s="48"/>
      <c r="M1910" s="48"/>
      <c r="N1910" s="48"/>
    </row>
    <row r="1911" spans="1:14" s="50" customFormat="1" x14ac:dyDescent="0.3">
      <c r="A1911" s="47"/>
      <c r="B1911" s="48"/>
      <c r="C1911" s="48"/>
      <c r="D1911" s="48"/>
      <c r="E1911" s="48"/>
      <c r="F1911" s="48"/>
      <c r="G1911" s="48"/>
      <c r="H1911" s="48"/>
      <c r="I1911" s="48"/>
      <c r="J1911" s="48"/>
      <c r="K1911" s="48"/>
      <c r="L1911" s="48"/>
      <c r="M1911" s="48"/>
      <c r="N1911" s="48"/>
    </row>
    <row r="1912" spans="1:14" s="50" customFormat="1" x14ac:dyDescent="0.3">
      <c r="A1912" s="47"/>
      <c r="B1912" s="48"/>
      <c r="C1912" s="48"/>
      <c r="D1912" s="48"/>
      <c r="E1912" s="48"/>
      <c r="F1912" s="48"/>
      <c r="G1912" s="48"/>
      <c r="H1912" s="48"/>
      <c r="I1912" s="48"/>
      <c r="J1912" s="48"/>
      <c r="K1912" s="48"/>
      <c r="L1912" s="48"/>
      <c r="M1912" s="48"/>
      <c r="N1912" s="48"/>
    </row>
    <row r="1913" spans="1:14" s="50" customFormat="1" x14ac:dyDescent="0.3">
      <c r="A1913" s="47"/>
      <c r="B1913" s="48"/>
      <c r="C1913" s="48"/>
      <c r="D1913" s="48"/>
      <c r="E1913" s="48"/>
      <c r="F1913" s="48"/>
      <c r="G1913" s="48"/>
      <c r="H1913" s="48"/>
      <c r="I1913" s="48"/>
      <c r="J1913" s="48"/>
      <c r="K1913" s="48"/>
      <c r="L1913" s="48"/>
      <c r="M1913" s="48"/>
      <c r="N1913" s="48"/>
    </row>
    <row r="1914" spans="1:14" s="50" customFormat="1" x14ac:dyDescent="0.3">
      <c r="A1914" s="47"/>
      <c r="B1914" s="48"/>
      <c r="C1914" s="48"/>
      <c r="D1914" s="48"/>
      <c r="E1914" s="48"/>
      <c r="F1914" s="48"/>
      <c r="G1914" s="48"/>
      <c r="H1914" s="48"/>
      <c r="I1914" s="48"/>
      <c r="J1914" s="48"/>
      <c r="K1914" s="48"/>
      <c r="L1914" s="48"/>
      <c r="M1914" s="48"/>
      <c r="N1914" s="48"/>
    </row>
    <row r="1915" spans="1:14" s="50" customFormat="1" x14ac:dyDescent="0.3">
      <c r="A1915" s="47"/>
      <c r="B1915" s="48"/>
      <c r="C1915" s="48"/>
      <c r="D1915" s="48"/>
      <c r="E1915" s="48"/>
      <c r="F1915" s="48"/>
      <c r="G1915" s="48"/>
      <c r="H1915" s="48"/>
      <c r="I1915" s="48"/>
      <c r="J1915" s="48"/>
      <c r="K1915" s="48"/>
      <c r="L1915" s="48"/>
      <c r="M1915" s="48"/>
      <c r="N1915" s="48"/>
    </row>
    <row r="1916" spans="1:14" s="50" customFormat="1" x14ac:dyDescent="0.3">
      <c r="A1916" s="47"/>
      <c r="B1916" s="48"/>
      <c r="C1916" s="48"/>
      <c r="D1916" s="48"/>
      <c r="E1916" s="48"/>
      <c r="F1916" s="48"/>
      <c r="G1916" s="48"/>
      <c r="H1916" s="48"/>
      <c r="I1916" s="48"/>
      <c r="J1916" s="48"/>
      <c r="K1916" s="48"/>
      <c r="L1916" s="48"/>
      <c r="M1916" s="48"/>
      <c r="N1916" s="48"/>
    </row>
    <row r="1917" spans="1:14" s="50" customFormat="1" x14ac:dyDescent="0.3">
      <c r="A1917" s="47"/>
      <c r="B1917" s="48"/>
      <c r="C1917" s="48"/>
      <c r="D1917" s="48"/>
      <c r="E1917" s="48"/>
      <c r="F1917" s="48"/>
      <c r="G1917" s="48"/>
      <c r="H1917" s="48"/>
      <c r="I1917" s="48"/>
      <c r="J1917" s="48"/>
      <c r="K1917" s="48"/>
      <c r="L1917" s="48"/>
      <c r="M1917" s="48"/>
      <c r="N1917" s="48"/>
    </row>
    <row r="1918" spans="1:14" s="50" customFormat="1" x14ac:dyDescent="0.3">
      <c r="A1918" s="47"/>
      <c r="B1918" s="48"/>
      <c r="C1918" s="48"/>
      <c r="D1918" s="48"/>
      <c r="E1918" s="48"/>
      <c r="F1918" s="48"/>
      <c r="G1918" s="48"/>
      <c r="H1918" s="48"/>
      <c r="I1918" s="48"/>
      <c r="J1918" s="48"/>
      <c r="K1918" s="48"/>
      <c r="L1918" s="48"/>
      <c r="M1918" s="48"/>
      <c r="N1918" s="48"/>
    </row>
    <row r="1919" spans="1:14" s="50" customFormat="1" x14ac:dyDescent="0.3">
      <c r="A1919" s="47"/>
      <c r="B1919" s="48"/>
      <c r="C1919" s="48"/>
      <c r="D1919" s="48"/>
      <c r="E1919" s="48"/>
      <c r="F1919" s="48"/>
      <c r="G1919" s="48"/>
      <c r="H1919" s="48"/>
      <c r="I1919" s="48"/>
      <c r="J1919" s="48"/>
      <c r="K1919" s="48"/>
      <c r="L1919" s="48"/>
      <c r="M1919" s="48"/>
      <c r="N1919" s="48"/>
    </row>
    <row r="1920" spans="1:14" s="50" customFormat="1" x14ac:dyDescent="0.3">
      <c r="A1920" s="47"/>
      <c r="B1920" s="48"/>
      <c r="C1920" s="48"/>
      <c r="D1920" s="48"/>
      <c r="E1920" s="48"/>
      <c r="F1920" s="48"/>
      <c r="G1920" s="48"/>
      <c r="H1920" s="48"/>
      <c r="I1920" s="48"/>
      <c r="J1920" s="48"/>
      <c r="K1920" s="48"/>
      <c r="L1920" s="48"/>
      <c r="M1920" s="48"/>
      <c r="N1920" s="48"/>
    </row>
    <row r="1921" spans="1:14" s="50" customFormat="1" x14ac:dyDescent="0.3">
      <c r="A1921" s="47"/>
      <c r="B1921" s="48"/>
      <c r="C1921" s="48"/>
      <c r="D1921" s="48"/>
      <c r="E1921" s="48"/>
      <c r="F1921" s="48"/>
      <c r="G1921" s="48"/>
      <c r="H1921" s="48"/>
      <c r="I1921" s="48"/>
      <c r="J1921" s="48"/>
      <c r="K1921" s="48"/>
      <c r="L1921" s="48"/>
      <c r="M1921" s="48"/>
      <c r="N1921" s="48"/>
    </row>
    <row r="1922" spans="1:14" s="50" customFormat="1" x14ac:dyDescent="0.3">
      <c r="A1922" s="47"/>
      <c r="B1922" s="48"/>
      <c r="C1922" s="48"/>
      <c r="D1922" s="48"/>
      <c r="E1922" s="48"/>
      <c r="F1922" s="48"/>
      <c r="G1922" s="48"/>
      <c r="H1922" s="48"/>
      <c r="I1922" s="48"/>
      <c r="J1922" s="48"/>
      <c r="K1922" s="48"/>
      <c r="L1922" s="48"/>
      <c r="M1922" s="48"/>
      <c r="N1922" s="48"/>
    </row>
    <row r="1923" spans="1:14" s="50" customFormat="1" x14ac:dyDescent="0.3">
      <c r="A1923" s="47"/>
      <c r="B1923" s="48"/>
      <c r="C1923" s="48"/>
      <c r="D1923" s="48"/>
      <c r="E1923" s="48"/>
      <c r="F1923" s="48"/>
      <c r="G1923" s="48"/>
      <c r="H1923" s="48"/>
      <c r="I1923" s="48"/>
      <c r="J1923" s="48"/>
      <c r="K1923" s="48"/>
      <c r="L1923" s="48"/>
      <c r="M1923" s="48"/>
      <c r="N1923" s="48"/>
    </row>
    <row r="1924" spans="1:14" s="50" customFormat="1" x14ac:dyDescent="0.3">
      <c r="A1924" s="47"/>
      <c r="B1924" s="48"/>
      <c r="C1924" s="48"/>
      <c r="D1924" s="48"/>
      <c r="E1924" s="48"/>
      <c r="F1924" s="48"/>
      <c r="G1924" s="48"/>
      <c r="H1924" s="48"/>
      <c r="I1924" s="48"/>
      <c r="J1924" s="48"/>
      <c r="K1924" s="48"/>
      <c r="L1924" s="48"/>
      <c r="M1924" s="48"/>
      <c r="N1924" s="48"/>
    </row>
    <row r="1925" spans="1:14" s="50" customFormat="1" x14ac:dyDescent="0.3">
      <c r="A1925" s="47"/>
      <c r="B1925" s="48"/>
      <c r="C1925" s="48"/>
      <c r="D1925" s="48"/>
      <c r="E1925" s="48"/>
      <c r="F1925" s="48"/>
      <c r="G1925" s="48"/>
      <c r="H1925" s="48"/>
      <c r="I1925" s="48"/>
      <c r="J1925" s="48"/>
      <c r="K1925" s="48"/>
      <c r="L1925" s="48"/>
      <c r="M1925" s="48"/>
      <c r="N1925" s="48"/>
    </row>
    <row r="1926" spans="1:14" s="50" customFormat="1" x14ac:dyDescent="0.3">
      <c r="A1926" s="47"/>
      <c r="B1926" s="48"/>
      <c r="C1926" s="48"/>
      <c r="D1926" s="48"/>
      <c r="E1926" s="48"/>
      <c r="F1926" s="48"/>
      <c r="G1926" s="48"/>
      <c r="H1926" s="48"/>
      <c r="I1926" s="48"/>
      <c r="J1926" s="48"/>
      <c r="K1926" s="48"/>
      <c r="L1926" s="48"/>
      <c r="M1926" s="48"/>
      <c r="N1926" s="48"/>
    </row>
    <row r="1927" spans="1:14" s="50" customFormat="1" x14ac:dyDescent="0.3">
      <c r="A1927" s="47"/>
      <c r="B1927" s="48"/>
      <c r="C1927" s="48"/>
      <c r="D1927" s="48"/>
      <c r="E1927" s="48"/>
      <c r="F1927" s="48"/>
      <c r="G1927" s="48"/>
      <c r="H1927" s="48"/>
      <c r="I1927" s="48"/>
      <c r="J1927" s="48"/>
      <c r="K1927" s="48"/>
      <c r="L1927" s="48"/>
      <c r="M1927" s="48"/>
      <c r="N1927" s="48"/>
    </row>
    <row r="1928" spans="1:14" s="50" customFormat="1" x14ac:dyDescent="0.3">
      <c r="A1928" s="47"/>
      <c r="B1928" s="48"/>
      <c r="C1928" s="48"/>
      <c r="D1928" s="48"/>
      <c r="E1928" s="48"/>
      <c r="F1928" s="48"/>
      <c r="G1928" s="48"/>
      <c r="H1928" s="48"/>
      <c r="I1928" s="48"/>
      <c r="J1928" s="48"/>
      <c r="K1928" s="48"/>
      <c r="L1928" s="48"/>
      <c r="M1928" s="48"/>
      <c r="N1928" s="48"/>
    </row>
    <row r="1929" spans="1:14" s="50" customFormat="1" x14ac:dyDescent="0.3">
      <c r="A1929" s="47"/>
      <c r="B1929" s="48"/>
      <c r="C1929" s="48"/>
      <c r="D1929" s="48"/>
      <c r="E1929" s="48"/>
      <c r="F1929" s="48"/>
      <c r="G1929" s="48"/>
      <c r="H1929" s="48"/>
      <c r="I1929" s="48"/>
      <c r="J1929" s="48"/>
      <c r="K1929" s="48"/>
      <c r="L1929" s="48"/>
      <c r="M1929" s="48"/>
      <c r="N1929" s="48"/>
    </row>
    <row r="1930" spans="1:14" s="50" customFormat="1" x14ac:dyDescent="0.3">
      <c r="A1930" s="47"/>
      <c r="B1930" s="48"/>
      <c r="C1930" s="48"/>
      <c r="D1930" s="48"/>
      <c r="E1930" s="48"/>
      <c r="F1930" s="48"/>
      <c r="G1930" s="48"/>
      <c r="H1930" s="48"/>
      <c r="I1930" s="48"/>
      <c r="J1930" s="48"/>
      <c r="K1930" s="48"/>
      <c r="L1930" s="48"/>
      <c r="M1930" s="48"/>
      <c r="N1930" s="48"/>
    </row>
    <row r="1931" spans="1:14" s="50" customFormat="1" x14ac:dyDescent="0.3">
      <c r="A1931" s="47"/>
      <c r="B1931" s="48"/>
      <c r="C1931" s="48"/>
      <c r="D1931" s="48"/>
      <c r="E1931" s="48"/>
      <c r="F1931" s="48"/>
      <c r="G1931" s="48"/>
      <c r="H1931" s="48"/>
      <c r="I1931" s="48"/>
      <c r="J1931" s="48"/>
      <c r="K1931" s="48"/>
      <c r="L1931" s="48"/>
      <c r="M1931" s="48"/>
      <c r="N1931" s="48"/>
    </row>
    <row r="1932" spans="1:14" s="50" customFormat="1" x14ac:dyDescent="0.3">
      <c r="A1932" s="47"/>
      <c r="B1932" s="48"/>
      <c r="C1932" s="48"/>
      <c r="D1932" s="48"/>
      <c r="E1932" s="48"/>
      <c r="F1932" s="48"/>
      <c r="G1932" s="48"/>
      <c r="H1932" s="48"/>
      <c r="I1932" s="48"/>
      <c r="J1932" s="48"/>
      <c r="K1932" s="48"/>
      <c r="L1932" s="48"/>
      <c r="M1932" s="48"/>
      <c r="N1932" s="48"/>
    </row>
    <row r="1933" spans="1:14" s="50" customFormat="1" x14ac:dyDescent="0.3">
      <c r="A1933" s="47"/>
      <c r="B1933" s="48"/>
      <c r="C1933" s="48"/>
      <c r="D1933" s="48"/>
      <c r="E1933" s="48"/>
      <c r="F1933" s="48"/>
      <c r="G1933" s="48"/>
      <c r="H1933" s="48"/>
      <c r="I1933" s="48"/>
      <c r="J1933" s="48"/>
      <c r="K1933" s="48"/>
      <c r="L1933" s="48"/>
      <c r="M1933" s="48"/>
      <c r="N1933" s="48"/>
    </row>
    <row r="1934" spans="1:14" s="50" customFormat="1" x14ac:dyDescent="0.3">
      <c r="A1934" s="47"/>
      <c r="B1934" s="48"/>
      <c r="C1934" s="48"/>
      <c r="D1934" s="48"/>
      <c r="E1934" s="48"/>
      <c r="F1934" s="48"/>
      <c r="G1934" s="48"/>
      <c r="H1934" s="48"/>
      <c r="I1934" s="48"/>
      <c r="J1934" s="48"/>
      <c r="K1934" s="48"/>
      <c r="L1934" s="48"/>
      <c r="M1934" s="48"/>
      <c r="N1934" s="48"/>
    </row>
    <row r="1935" spans="1:14" s="50" customFormat="1" x14ac:dyDescent="0.3">
      <c r="A1935" s="47"/>
      <c r="B1935" s="48"/>
      <c r="C1935" s="48"/>
      <c r="D1935" s="48"/>
      <c r="E1935" s="48"/>
      <c r="F1935" s="48"/>
      <c r="G1935" s="48"/>
      <c r="H1935" s="48"/>
      <c r="I1935" s="48"/>
      <c r="J1935" s="48"/>
      <c r="K1935" s="48"/>
      <c r="L1935" s="48"/>
      <c r="M1935" s="48"/>
      <c r="N1935" s="48"/>
    </row>
    <row r="1936" spans="1:14" s="50" customFormat="1" x14ac:dyDescent="0.3">
      <c r="A1936" s="47"/>
      <c r="B1936" s="48"/>
      <c r="C1936" s="48"/>
      <c r="D1936" s="48"/>
      <c r="E1936" s="48"/>
      <c r="F1936" s="48"/>
      <c r="G1936" s="48"/>
      <c r="H1936" s="48"/>
      <c r="I1936" s="48"/>
      <c r="J1936" s="48"/>
      <c r="K1936" s="48"/>
      <c r="L1936" s="48"/>
      <c r="M1936" s="48"/>
      <c r="N1936" s="48"/>
    </row>
    <row r="1937" spans="1:14" s="50" customFormat="1" x14ac:dyDescent="0.3">
      <c r="A1937" s="47"/>
      <c r="B1937" s="48"/>
      <c r="C1937" s="48"/>
      <c r="D1937" s="48"/>
      <c r="E1937" s="48"/>
      <c r="F1937" s="48"/>
      <c r="G1937" s="48"/>
      <c r="H1937" s="48"/>
      <c r="I1937" s="48"/>
      <c r="J1937" s="48"/>
      <c r="K1937" s="48"/>
      <c r="L1937" s="48"/>
      <c r="M1937" s="48"/>
      <c r="N1937" s="48"/>
    </row>
    <row r="1938" spans="1:14" s="50" customFormat="1" x14ac:dyDescent="0.3">
      <c r="A1938" s="47"/>
      <c r="B1938" s="48"/>
      <c r="C1938" s="48"/>
      <c r="D1938" s="48"/>
      <c r="E1938" s="48"/>
      <c r="F1938" s="48"/>
      <c r="G1938" s="48"/>
      <c r="H1938" s="48"/>
      <c r="I1938" s="48"/>
      <c r="J1938" s="48"/>
      <c r="K1938" s="48"/>
      <c r="L1938" s="48"/>
      <c r="M1938" s="48"/>
      <c r="N1938" s="48"/>
    </row>
    <row r="1939" spans="1:14" s="50" customFormat="1" x14ac:dyDescent="0.3">
      <c r="A1939" s="47"/>
      <c r="B1939" s="48"/>
      <c r="C1939" s="48"/>
      <c r="D1939" s="48"/>
      <c r="E1939" s="48"/>
      <c r="F1939" s="48"/>
      <c r="G1939" s="48"/>
      <c r="H1939" s="48"/>
      <c r="I1939" s="48"/>
      <c r="J1939" s="48"/>
      <c r="K1939" s="48"/>
      <c r="L1939" s="48"/>
      <c r="M1939" s="48"/>
      <c r="N1939" s="48"/>
    </row>
    <row r="1940" spans="1:14" s="50" customFormat="1" x14ac:dyDescent="0.3">
      <c r="A1940" s="47"/>
      <c r="B1940" s="48"/>
      <c r="C1940" s="48"/>
      <c r="D1940" s="48"/>
      <c r="E1940" s="48"/>
      <c r="F1940" s="48"/>
      <c r="G1940" s="48"/>
      <c r="H1940" s="48"/>
      <c r="I1940" s="48"/>
      <c r="J1940" s="48"/>
      <c r="K1940" s="48"/>
      <c r="L1940" s="48"/>
      <c r="M1940" s="48"/>
      <c r="N1940" s="48"/>
    </row>
    <row r="1941" spans="1:14" s="50" customFormat="1" x14ac:dyDescent="0.3">
      <c r="A1941" s="47"/>
      <c r="B1941" s="48"/>
      <c r="C1941" s="48"/>
      <c r="D1941" s="48"/>
      <c r="E1941" s="48"/>
      <c r="F1941" s="48"/>
      <c r="G1941" s="48"/>
      <c r="H1941" s="48"/>
      <c r="I1941" s="48"/>
      <c r="J1941" s="48"/>
      <c r="K1941" s="48"/>
      <c r="L1941" s="48"/>
      <c r="M1941" s="48"/>
      <c r="N1941" s="48"/>
    </row>
    <row r="1942" spans="1:14" s="50" customFormat="1" x14ac:dyDescent="0.3">
      <c r="A1942" s="47"/>
      <c r="B1942" s="48"/>
      <c r="C1942" s="48"/>
      <c r="D1942" s="48"/>
      <c r="E1942" s="48"/>
      <c r="F1942" s="48"/>
      <c r="G1942" s="48"/>
      <c r="H1942" s="48"/>
      <c r="I1942" s="48"/>
      <c r="J1942" s="48"/>
      <c r="K1942" s="48"/>
      <c r="L1942" s="48"/>
      <c r="M1942" s="48"/>
      <c r="N1942" s="48"/>
    </row>
    <row r="1943" spans="1:14" s="50" customFormat="1" x14ac:dyDescent="0.3">
      <c r="A1943" s="47"/>
      <c r="B1943" s="48"/>
      <c r="C1943" s="48"/>
      <c r="D1943" s="48"/>
      <c r="E1943" s="48"/>
      <c r="F1943" s="48"/>
      <c r="G1943" s="48"/>
      <c r="H1943" s="48"/>
      <c r="I1943" s="48"/>
      <c r="J1943" s="48"/>
      <c r="K1943" s="48"/>
      <c r="L1943" s="48"/>
      <c r="M1943" s="48"/>
      <c r="N1943" s="48"/>
    </row>
    <row r="1944" spans="1:14" s="50" customFormat="1" x14ac:dyDescent="0.3">
      <c r="A1944" s="47"/>
      <c r="B1944" s="48"/>
      <c r="C1944" s="48"/>
      <c r="D1944" s="48"/>
      <c r="E1944" s="48"/>
      <c r="F1944" s="48"/>
      <c r="G1944" s="48"/>
      <c r="H1944" s="48"/>
      <c r="I1944" s="48"/>
      <c r="J1944" s="48"/>
      <c r="K1944" s="48"/>
      <c r="L1944" s="48"/>
      <c r="M1944" s="48"/>
      <c r="N1944" s="48"/>
    </row>
    <row r="1945" spans="1:14" s="50" customFormat="1" x14ac:dyDescent="0.3">
      <c r="A1945" s="47"/>
      <c r="B1945" s="48"/>
      <c r="C1945" s="48"/>
      <c r="D1945" s="48"/>
      <c r="E1945" s="48"/>
      <c r="F1945" s="48"/>
      <c r="G1945" s="48"/>
      <c r="H1945" s="48"/>
      <c r="I1945" s="48"/>
      <c r="J1945" s="48"/>
      <c r="K1945" s="48"/>
      <c r="L1945" s="48"/>
      <c r="M1945" s="48"/>
      <c r="N1945" s="48"/>
    </row>
    <row r="1946" spans="1:14" s="50" customFormat="1" x14ac:dyDescent="0.3">
      <c r="A1946" s="47"/>
      <c r="B1946" s="48"/>
      <c r="C1946" s="48"/>
      <c r="D1946" s="48"/>
      <c r="E1946" s="48"/>
      <c r="F1946" s="48"/>
      <c r="G1946" s="48"/>
      <c r="H1946" s="48"/>
      <c r="I1946" s="48"/>
      <c r="J1946" s="48"/>
      <c r="K1946" s="48"/>
      <c r="L1946" s="48"/>
      <c r="M1946" s="48"/>
      <c r="N1946" s="48"/>
    </row>
    <row r="1947" spans="1:14" s="50" customFormat="1" x14ac:dyDescent="0.3">
      <c r="A1947" s="47"/>
      <c r="B1947" s="48"/>
      <c r="C1947" s="48"/>
      <c r="D1947" s="48"/>
      <c r="E1947" s="48"/>
      <c r="F1947" s="48"/>
      <c r="G1947" s="48"/>
      <c r="H1947" s="48"/>
      <c r="I1947" s="48"/>
      <c r="J1947" s="48"/>
      <c r="K1947" s="48"/>
      <c r="L1947" s="48"/>
      <c r="M1947" s="48"/>
      <c r="N1947" s="48"/>
    </row>
    <row r="1948" spans="1:14" s="50" customFormat="1" x14ac:dyDescent="0.3">
      <c r="A1948" s="47"/>
      <c r="B1948" s="48"/>
      <c r="C1948" s="48"/>
      <c r="D1948" s="48"/>
      <c r="E1948" s="48"/>
      <c r="F1948" s="48"/>
      <c r="G1948" s="48"/>
      <c r="H1948" s="48"/>
      <c r="I1948" s="48"/>
      <c r="J1948" s="48"/>
      <c r="K1948" s="48"/>
      <c r="L1948" s="48"/>
      <c r="M1948" s="48"/>
      <c r="N1948" s="48"/>
    </row>
    <row r="1949" spans="1:14" s="50" customFormat="1" x14ac:dyDescent="0.3">
      <c r="A1949" s="47"/>
      <c r="B1949" s="48"/>
      <c r="C1949" s="48"/>
      <c r="D1949" s="48"/>
      <c r="E1949" s="48"/>
      <c r="F1949" s="48"/>
      <c r="G1949" s="48"/>
      <c r="H1949" s="48"/>
      <c r="I1949" s="48"/>
      <c r="J1949" s="48"/>
      <c r="K1949" s="48"/>
      <c r="L1949" s="48"/>
      <c r="M1949" s="48"/>
      <c r="N1949" s="48"/>
    </row>
    <row r="1950" spans="1:14" s="50" customFormat="1" x14ac:dyDescent="0.3">
      <c r="A1950" s="47"/>
      <c r="B1950" s="48"/>
      <c r="C1950" s="48"/>
      <c r="D1950" s="48"/>
      <c r="E1950" s="48"/>
      <c r="F1950" s="48"/>
      <c r="G1950" s="48"/>
      <c r="H1950" s="48"/>
      <c r="I1950" s="48"/>
      <c r="J1950" s="48"/>
      <c r="K1950" s="48"/>
      <c r="L1950" s="48"/>
      <c r="M1950" s="48"/>
      <c r="N1950" s="48"/>
    </row>
    <row r="1951" spans="1:14" s="50" customFormat="1" x14ac:dyDescent="0.3">
      <c r="A1951" s="47"/>
      <c r="B1951" s="48"/>
      <c r="C1951" s="48"/>
      <c r="D1951" s="48"/>
      <c r="E1951" s="48"/>
      <c r="F1951" s="48"/>
      <c r="G1951" s="48"/>
      <c r="H1951" s="48"/>
      <c r="I1951" s="48"/>
      <c r="J1951" s="48"/>
      <c r="K1951" s="48"/>
      <c r="L1951" s="48"/>
      <c r="M1951" s="48"/>
      <c r="N1951" s="48"/>
    </row>
    <row r="1952" spans="1:14" s="50" customFormat="1" x14ac:dyDescent="0.3">
      <c r="A1952" s="47"/>
      <c r="B1952" s="48"/>
      <c r="C1952" s="48"/>
      <c r="D1952" s="48"/>
      <c r="E1952" s="48"/>
      <c r="F1952" s="48"/>
      <c r="G1952" s="48"/>
      <c r="H1952" s="48"/>
      <c r="I1952" s="48"/>
      <c r="J1952" s="48"/>
      <c r="K1952" s="48"/>
      <c r="L1952" s="48"/>
      <c r="M1952" s="48"/>
      <c r="N1952" s="48"/>
    </row>
    <row r="1953" spans="1:14" s="50" customFormat="1" x14ac:dyDescent="0.3">
      <c r="A1953" s="47"/>
      <c r="B1953" s="48"/>
      <c r="C1953" s="48"/>
      <c r="D1953" s="48"/>
      <c r="E1953" s="48"/>
      <c r="F1953" s="48"/>
      <c r="G1953" s="48"/>
      <c r="H1953" s="48"/>
      <c r="I1953" s="48"/>
      <c r="J1953" s="48"/>
      <c r="K1953" s="48"/>
      <c r="L1953" s="48"/>
      <c r="M1953" s="48"/>
      <c r="N1953" s="48"/>
    </row>
    <row r="1954" spans="1:14" s="50" customFormat="1" x14ac:dyDescent="0.3">
      <c r="A1954" s="47"/>
      <c r="B1954" s="48"/>
      <c r="C1954" s="48"/>
      <c r="D1954" s="48"/>
      <c r="E1954" s="48"/>
      <c r="F1954" s="48"/>
      <c r="G1954" s="48"/>
      <c r="H1954" s="48"/>
      <c r="I1954" s="48"/>
      <c r="J1954" s="48"/>
      <c r="K1954" s="48"/>
      <c r="L1954" s="48"/>
      <c r="M1954" s="48"/>
      <c r="N1954" s="48"/>
    </row>
    <row r="1955" spans="1:14" s="50" customFormat="1" x14ac:dyDescent="0.3">
      <c r="A1955" s="47"/>
      <c r="B1955" s="48"/>
      <c r="C1955" s="48"/>
      <c r="D1955" s="48"/>
      <c r="E1955" s="48"/>
      <c r="F1955" s="48"/>
      <c r="G1955" s="48"/>
      <c r="H1955" s="48"/>
      <c r="I1955" s="48"/>
      <c r="J1955" s="48"/>
      <c r="K1955" s="48"/>
      <c r="L1955" s="48"/>
      <c r="M1955" s="48"/>
      <c r="N1955" s="48"/>
    </row>
    <row r="1956" spans="1:14" s="50" customFormat="1" x14ac:dyDescent="0.3">
      <c r="A1956" s="47"/>
      <c r="B1956" s="48"/>
      <c r="C1956" s="48"/>
      <c r="D1956" s="48"/>
      <c r="E1956" s="48"/>
      <c r="F1956" s="48"/>
      <c r="G1956" s="48"/>
      <c r="H1956" s="48"/>
      <c r="I1956" s="48"/>
      <c r="J1956" s="48"/>
      <c r="K1956" s="48"/>
      <c r="L1956" s="48"/>
      <c r="M1956" s="48"/>
      <c r="N1956" s="48"/>
    </row>
    <row r="1957" spans="1:14" s="50" customFormat="1" x14ac:dyDescent="0.3">
      <c r="A1957" s="47"/>
      <c r="B1957" s="48"/>
      <c r="C1957" s="48"/>
      <c r="D1957" s="48"/>
      <c r="E1957" s="48"/>
      <c r="F1957" s="48"/>
      <c r="G1957" s="48"/>
      <c r="H1957" s="48"/>
      <c r="I1957" s="48"/>
      <c r="J1957" s="48"/>
      <c r="K1957" s="48"/>
      <c r="L1957" s="48"/>
      <c r="M1957" s="48"/>
      <c r="N1957" s="48"/>
    </row>
    <row r="1958" spans="1:14" s="50" customFormat="1" x14ac:dyDescent="0.3">
      <c r="A1958" s="47"/>
      <c r="B1958" s="48"/>
      <c r="C1958" s="48"/>
      <c r="D1958" s="48"/>
      <c r="E1958" s="48"/>
      <c r="F1958" s="48"/>
      <c r="G1958" s="48"/>
      <c r="H1958" s="48"/>
      <c r="I1958" s="48"/>
      <c r="J1958" s="48"/>
      <c r="K1958" s="48"/>
      <c r="L1958" s="48"/>
      <c r="M1958" s="48"/>
      <c r="N1958" s="48"/>
    </row>
    <row r="1959" spans="1:14" s="50" customFormat="1" x14ac:dyDescent="0.3">
      <c r="A1959" s="47"/>
      <c r="B1959" s="48"/>
      <c r="C1959" s="48"/>
      <c r="D1959" s="48"/>
      <c r="E1959" s="48"/>
      <c r="F1959" s="48"/>
      <c r="G1959" s="48"/>
      <c r="H1959" s="48"/>
      <c r="I1959" s="48"/>
      <c r="J1959" s="48"/>
      <c r="K1959" s="48"/>
      <c r="L1959" s="48"/>
      <c r="M1959" s="48"/>
      <c r="N1959" s="48"/>
    </row>
    <row r="1960" spans="1:14" s="50" customFormat="1" x14ac:dyDescent="0.3">
      <c r="A1960" s="47"/>
      <c r="B1960" s="48"/>
      <c r="C1960" s="48"/>
      <c r="D1960" s="48"/>
      <c r="E1960" s="48"/>
      <c r="F1960" s="48"/>
      <c r="G1960" s="48"/>
      <c r="H1960" s="48"/>
      <c r="I1960" s="48"/>
      <c r="J1960" s="48"/>
      <c r="K1960" s="48"/>
      <c r="L1960" s="48"/>
      <c r="M1960" s="48"/>
      <c r="N1960" s="48"/>
    </row>
    <row r="1961" spans="1:14" s="50" customFormat="1" x14ac:dyDescent="0.3">
      <c r="A1961" s="47"/>
      <c r="B1961" s="48"/>
      <c r="C1961" s="48"/>
      <c r="D1961" s="48"/>
      <c r="E1961" s="48"/>
      <c r="F1961" s="48"/>
      <c r="G1961" s="48"/>
      <c r="H1961" s="48"/>
      <c r="I1961" s="48"/>
      <c r="J1961" s="48"/>
      <c r="K1961" s="48"/>
      <c r="L1961" s="48"/>
      <c r="M1961" s="48"/>
      <c r="N1961" s="48"/>
    </row>
    <row r="1962" spans="1:14" s="50" customFormat="1" x14ac:dyDescent="0.3">
      <c r="A1962" s="47"/>
      <c r="B1962" s="48"/>
      <c r="C1962" s="48"/>
      <c r="D1962" s="48"/>
      <c r="E1962" s="48"/>
      <c r="F1962" s="48"/>
      <c r="G1962" s="48"/>
      <c r="H1962" s="48"/>
      <c r="I1962" s="48"/>
      <c r="J1962" s="48"/>
      <c r="K1962" s="48"/>
      <c r="L1962" s="48"/>
      <c r="M1962" s="48"/>
      <c r="N1962" s="48"/>
    </row>
    <row r="1963" spans="1:14" s="50" customFormat="1" x14ac:dyDescent="0.3">
      <c r="A1963" s="47"/>
      <c r="B1963" s="48"/>
      <c r="C1963" s="48"/>
      <c r="D1963" s="48"/>
      <c r="E1963" s="48"/>
      <c r="F1963" s="48"/>
      <c r="G1963" s="48"/>
      <c r="H1963" s="48"/>
      <c r="I1963" s="48"/>
      <c r="J1963" s="48"/>
      <c r="K1963" s="48"/>
      <c r="L1963" s="48"/>
      <c r="M1963" s="48"/>
      <c r="N1963" s="48"/>
    </row>
    <row r="1964" spans="1:14" s="50" customFormat="1" x14ac:dyDescent="0.3">
      <c r="A1964" s="47"/>
      <c r="B1964" s="48"/>
      <c r="C1964" s="48"/>
      <c r="D1964" s="48"/>
      <c r="E1964" s="48"/>
      <c r="F1964" s="48"/>
      <c r="G1964" s="48"/>
      <c r="H1964" s="48"/>
      <c r="I1964" s="48"/>
      <c r="J1964" s="48"/>
      <c r="K1964" s="48"/>
      <c r="L1964" s="48"/>
      <c r="M1964" s="48"/>
      <c r="N1964" s="48"/>
    </row>
    <row r="1965" spans="1:14" s="50" customFormat="1" x14ac:dyDescent="0.3">
      <c r="A1965" s="47"/>
      <c r="B1965" s="48"/>
      <c r="C1965" s="48"/>
      <c r="D1965" s="48"/>
      <c r="E1965" s="48"/>
      <c r="F1965" s="48"/>
      <c r="G1965" s="48"/>
      <c r="H1965" s="48"/>
      <c r="I1965" s="48"/>
      <c r="J1965" s="48"/>
      <c r="K1965" s="48"/>
      <c r="L1965" s="48"/>
      <c r="M1965" s="48"/>
      <c r="N1965" s="48"/>
    </row>
    <row r="1966" spans="1:14" s="50" customFormat="1" x14ac:dyDescent="0.3">
      <c r="A1966" s="47"/>
      <c r="B1966" s="48"/>
      <c r="C1966" s="48"/>
      <c r="D1966" s="48"/>
      <c r="E1966" s="48"/>
      <c r="F1966" s="48"/>
      <c r="G1966" s="48"/>
      <c r="H1966" s="48"/>
      <c r="I1966" s="48"/>
      <c r="J1966" s="48"/>
      <c r="K1966" s="48"/>
      <c r="L1966" s="48"/>
      <c r="M1966" s="48"/>
      <c r="N1966" s="48"/>
    </row>
    <row r="1967" spans="1:14" s="50" customFormat="1" x14ac:dyDescent="0.3">
      <c r="A1967" s="47"/>
      <c r="B1967" s="48"/>
      <c r="C1967" s="48"/>
      <c r="D1967" s="48"/>
      <c r="E1967" s="48"/>
      <c r="F1967" s="48"/>
      <c r="G1967" s="48"/>
      <c r="H1967" s="48"/>
      <c r="I1967" s="48"/>
      <c r="J1967" s="48"/>
      <c r="K1967" s="48"/>
      <c r="L1967" s="48"/>
      <c r="M1967" s="48"/>
      <c r="N1967" s="48"/>
    </row>
    <row r="1968" spans="1:14" s="50" customFormat="1" x14ac:dyDescent="0.3">
      <c r="A1968" s="47"/>
      <c r="B1968" s="48"/>
      <c r="C1968" s="48"/>
      <c r="D1968" s="48"/>
      <c r="E1968" s="48"/>
      <c r="F1968" s="48"/>
      <c r="G1968" s="48"/>
      <c r="H1968" s="48"/>
      <c r="I1968" s="48"/>
      <c r="J1968" s="48"/>
      <c r="K1968" s="48"/>
      <c r="L1968" s="48"/>
      <c r="M1968" s="48"/>
      <c r="N1968" s="48"/>
    </row>
    <row r="1969" spans="1:14" s="50" customFormat="1" x14ac:dyDescent="0.3">
      <c r="A1969" s="47"/>
      <c r="B1969" s="48"/>
      <c r="C1969" s="48"/>
      <c r="D1969" s="48"/>
      <c r="E1969" s="48"/>
      <c r="F1969" s="48"/>
      <c r="G1969" s="48"/>
      <c r="H1969" s="48"/>
      <c r="I1969" s="48"/>
      <c r="J1969" s="48"/>
      <c r="K1969" s="48"/>
      <c r="L1969" s="48"/>
      <c r="M1969" s="48"/>
      <c r="N1969" s="48"/>
    </row>
    <row r="1970" spans="1:14" s="50" customFormat="1" x14ac:dyDescent="0.3">
      <c r="A1970" s="47"/>
      <c r="B1970" s="48"/>
      <c r="C1970" s="48"/>
      <c r="D1970" s="48"/>
      <c r="E1970" s="48"/>
      <c r="F1970" s="48"/>
      <c r="G1970" s="48"/>
      <c r="H1970" s="48"/>
      <c r="I1970" s="48"/>
      <c r="J1970" s="48"/>
      <c r="K1970" s="48"/>
      <c r="L1970" s="48"/>
      <c r="M1970" s="48"/>
      <c r="N1970" s="48"/>
    </row>
    <row r="1971" spans="1:14" s="50" customFormat="1" x14ac:dyDescent="0.3">
      <c r="A1971" s="47"/>
      <c r="B1971" s="48"/>
      <c r="C1971" s="48"/>
      <c r="D1971" s="48"/>
      <c r="E1971" s="48"/>
      <c r="F1971" s="48"/>
      <c r="G1971" s="48"/>
      <c r="H1971" s="48"/>
      <c r="I1971" s="48"/>
      <c r="J1971" s="48"/>
      <c r="K1971" s="48"/>
      <c r="L1971" s="48"/>
      <c r="M1971" s="48"/>
      <c r="N1971" s="48"/>
    </row>
    <row r="1972" spans="1:14" s="50" customFormat="1" x14ac:dyDescent="0.3">
      <c r="A1972" s="47"/>
      <c r="B1972" s="48"/>
      <c r="C1972" s="48"/>
      <c r="D1972" s="48"/>
      <c r="E1972" s="48"/>
      <c r="F1972" s="48"/>
      <c r="G1972" s="48"/>
      <c r="H1972" s="48"/>
      <c r="I1972" s="48"/>
      <c r="J1972" s="48"/>
      <c r="K1972" s="48"/>
      <c r="L1972" s="48"/>
      <c r="M1972" s="48"/>
      <c r="N1972" s="48"/>
    </row>
    <row r="1973" spans="1:14" s="50" customFormat="1" x14ac:dyDescent="0.3">
      <c r="A1973" s="47"/>
      <c r="B1973" s="48"/>
      <c r="C1973" s="48"/>
      <c r="D1973" s="48"/>
      <c r="E1973" s="48"/>
      <c r="F1973" s="48"/>
      <c r="G1973" s="48"/>
      <c r="H1973" s="48"/>
      <c r="I1973" s="48"/>
      <c r="J1973" s="48"/>
      <c r="K1973" s="48"/>
      <c r="L1973" s="48"/>
      <c r="M1973" s="48"/>
      <c r="N1973" s="48"/>
    </row>
    <row r="1974" spans="1:14" s="50" customFormat="1" x14ac:dyDescent="0.3">
      <c r="A1974" s="47"/>
      <c r="B1974" s="48"/>
      <c r="C1974" s="48"/>
      <c r="D1974" s="48"/>
      <c r="E1974" s="48"/>
      <c r="F1974" s="48"/>
      <c r="G1974" s="48"/>
      <c r="H1974" s="48"/>
      <c r="I1974" s="48"/>
      <c r="J1974" s="48"/>
      <c r="K1974" s="48"/>
      <c r="L1974" s="48"/>
      <c r="M1974" s="48"/>
      <c r="N1974" s="48"/>
    </row>
    <row r="1975" spans="1:14" s="50" customFormat="1" x14ac:dyDescent="0.3">
      <c r="A1975" s="47"/>
      <c r="B1975" s="48"/>
      <c r="C1975" s="48"/>
      <c r="D1975" s="48"/>
      <c r="E1975" s="48"/>
      <c r="F1975" s="48"/>
      <c r="G1975" s="48"/>
      <c r="H1975" s="48"/>
      <c r="I1975" s="48"/>
      <c r="J1975" s="48"/>
      <c r="K1975" s="48"/>
      <c r="L1975" s="48"/>
      <c r="M1975" s="48"/>
      <c r="N1975" s="48"/>
    </row>
    <row r="1976" spans="1:14" s="50" customFormat="1" x14ac:dyDescent="0.3">
      <c r="A1976" s="47"/>
      <c r="B1976" s="48"/>
      <c r="C1976" s="48"/>
      <c r="D1976" s="48"/>
      <c r="E1976" s="48"/>
      <c r="F1976" s="48"/>
      <c r="G1976" s="48"/>
      <c r="H1976" s="48"/>
      <c r="I1976" s="48"/>
      <c r="J1976" s="48"/>
      <c r="K1976" s="48"/>
      <c r="L1976" s="48"/>
      <c r="M1976" s="48"/>
      <c r="N1976" s="48"/>
    </row>
    <row r="1977" spans="1:14" s="50" customFormat="1" x14ac:dyDescent="0.3">
      <c r="A1977" s="47"/>
      <c r="B1977" s="48"/>
      <c r="C1977" s="48"/>
      <c r="D1977" s="48"/>
      <c r="E1977" s="48"/>
      <c r="F1977" s="48"/>
      <c r="G1977" s="48"/>
      <c r="H1977" s="48"/>
      <c r="I1977" s="48"/>
      <c r="J1977" s="48"/>
      <c r="K1977" s="48"/>
      <c r="L1977" s="48"/>
      <c r="M1977" s="48"/>
      <c r="N1977" s="48"/>
    </row>
    <row r="1978" spans="1:14" s="50" customFormat="1" x14ac:dyDescent="0.3">
      <c r="A1978" s="47"/>
      <c r="B1978" s="48"/>
      <c r="C1978" s="48"/>
      <c r="D1978" s="48"/>
      <c r="E1978" s="48"/>
      <c r="F1978" s="48"/>
      <c r="G1978" s="48"/>
      <c r="H1978" s="48"/>
      <c r="I1978" s="48"/>
      <c r="J1978" s="48"/>
      <c r="K1978" s="48"/>
      <c r="L1978" s="48"/>
      <c r="M1978" s="48"/>
      <c r="N1978" s="48"/>
    </row>
    <row r="1979" spans="1:14" s="50" customFormat="1" x14ac:dyDescent="0.3">
      <c r="A1979" s="47"/>
      <c r="B1979" s="48"/>
      <c r="C1979" s="48"/>
      <c r="D1979" s="48"/>
      <c r="E1979" s="48"/>
      <c r="F1979" s="48"/>
      <c r="G1979" s="48"/>
      <c r="H1979" s="48"/>
      <c r="I1979" s="48"/>
      <c r="J1979" s="48"/>
      <c r="K1979" s="48"/>
      <c r="L1979" s="48"/>
      <c r="M1979" s="48"/>
      <c r="N1979" s="48"/>
    </row>
    <row r="1980" spans="1:14" s="50" customFormat="1" x14ac:dyDescent="0.3">
      <c r="A1980" s="47"/>
      <c r="B1980" s="48"/>
      <c r="C1980" s="48"/>
      <c r="D1980" s="48"/>
      <c r="E1980" s="48"/>
      <c r="F1980" s="48"/>
      <c r="G1980" s="48"/>
      <c r="H1980" s="48"/>
      <c r="I1980" s="48"/>
      <c r="J1980" s="48"/>
      <c r="K1980" s="48"/>
      <c r="L1980" s="48"/>
      <c r="M1980" s="48"/>
      <c r="N1980" s="48"/>
    </row>
    <row r="1981" spans="1:14" s="50" customFormat="1" x14ac:dyDescent="0.3">
      <c r="A1981" s="47"/>
      <c r="B1981" s="48"/>
      <c r="C1981" s="48"/>
      <c r="D1981" s="48"/>
      <c r="E1981" s="48"/>
      <c r="F1981" s="48"/>
      <c r="G1981" s="48"/>
      <c r="H1981" s="48"/>
      <c r="I1981" s="48"/>
      <c r="J1981" s="48"/>
      <c r="K1981" s="48"/>
      <c r="L1981" s="48"/>
      <c r="M1981" s="48"/>
      <c r="N1981" s="48"/>
    </row>
    <row r="1982" spans="1:14" s="50" customFormat="1" x14ac:dyDescent="0.3">
      <c r="A1982" s="47"/>
      <c r="B1982" s="48"/>
      <c r="C1982" s="48"/>
      <c r="D1982" s="48"/>
      <c r="E1982" s="48"/>
      <c r="F1982" s="48"/>
      <c r="G1982" s="48"/>
      <c r="H1982" s="48"/>
      <c r="I1982" s="48"/>
      <c r="J1982" s="48"/>
      <c r="K1982" s="48"/>
      <c r="L1982" s="48"/>
      <c r="M1982" s="48"/>
      <c r="N1982" s="48"/>
    </row>
    <row r="1983" spans="1:14" s="50" customFormat="1" x14ac:dyDescent="0.3">
      <c r="A1983" s="47"/>
      <c r="B1983" s="48"/>
      <c r="C1983" s="48"/>
      <c r="D1983" s="48"/>
      <c r="E1983" s="48"/>
      <c r="F1983" s="48"/>
      <c r="G1983" s="48"/>
      <c r="H1983" s="48"/>
      <c r="I1983" s="48"/>
      <c r="J1983" s="48"/>
      <c r="K1983" s="48"/>
      <c r="L1983" s="48"/>
      <c r="M1983" s="48"/>
      <c r="N1983" s="48"/>
    </row>
    <row r="1984" spans="1:14" s="50" customFormat="1" x14ac:dyDescent="0.3">
      <c r="A1984" s="47"/>
      <c r="B1984" s="48"/>
      <c r="C1984" s="48"/>
      <c r="D1984" s="48"/>
      <c r="E1984" s="48"/>
      <c r="F1984" s="48"/>
      <c r="G1984" s="48"/>
      <c r="H1984" s="48"/>
      <c r="I1984" s="48"/>
      <c r="J1984" s="48"/>
      <c r="K1984" s="48"/>
      <c r="L1984" s="48"/>
      <c r="M1984" s="48"/>
      <c r="N1984" s="48"/>
    </row>
    <row r="1985" spans="1:14" s="50" customFormat="1" x14ac:dyDescent="0.3">
      <c r="A1985" s="47"/>
      <c r="B1985" s="48"/>
      <c r="C1985" s="48"/>
      <c r="D1985" s="48"/>
      <c r="E1985" s="48"/>
      <c r="F1985" s="48"/>
      <c r="G1985" s="48"/>
      <c r="H1985" s="48"/>
      <c r="I1985" s="48"/>
      <c r="J1985" s="48"/>
      <c r="K1985" s="48"/>
      <c r="L1985" s="48"/>
      <c r="M1985" s="48"/>
      <c r="N1985" s="48"/>
    </row>
    <row r="1986" spans="1:14" s="50" customFormat="1" x14ac:dyDescent="0.3">
      <c r="A1986" s="47"/>
      <c r="B1986" s="48"/>
      <c r="C1986" s="48"/>
      <c r="D1986" s="48"/>
      <c r="E1986" s="48"/>
      <c r="F1986" s="48"/>
      <c r="G1986" s="48"/>
      <c r="H1986" s="48"/>
      <c r="I1986" s="48"/>
      <c r="J1986" s="48"/>
      <c r="K1986" s="48"/>
      <c r="L1986" s="48"/>
      <c r="M1986" s="48"/>
      <c r="N1986" s="48"/>
    </row>
    <row r="1987" spans="1:14" s="50" customFormat="1" x14ac:dyDescent="0.3">
      <c r="A1987" s="47"/>
      <c r="B1987" s="48"/>
      <c r="C1987" s="48"/>
      <c r="D1987" s="48"/>
      <c r="E1987" s="48"/>
      <c r="F1987" s="48"/>
      <c r="G1987" s="48"/>
      <c r="H1987" s="48"/>
      <c r="I1987" s="48"/>
      <c r="J1987" s="48"/>
      <c r="K1987" s="48"/>
      <c r="L1987" s="48"/>
      <c r="M1987" s="48"/>
      <c r="N1987" s="48"/>
    </row>
    <row r="1988" spans="1:14" s="50" customFormat="1" x14ac:dyDescent="0.3">
      <c r="A1988" s="47"/>
      <c r="B1988" s="48"/>
      <c r="C1988" s="48"/>
      <c r="D1988" s="48"/>
      <c r="E1988" s="48"/>
      <c r="F1988" s="48"/>
      <c r="G1988" s="48"/>
      <c r="H1988" s="48"/>
      <c r="I1988" s="48"/>
      <c r="J1988" s="48"/>
      <c r="K1988" s="48"/>
      <c r="L1988" s="48"/>
      <c r="M1988" s="48"/>
      <c r="N1988" s="48"/>
    </row>
    <row r="1989" spans="1:14" s="50" customFormat="1" x14ac:dyDescent="0.3">
      <c r="A1989" s="47"/>
      <c r="B1989" s="48"/>
      <c r="C1989" s="48"/>
      <c r="D1989" s="48"/>
      <c r="E1989" s="48"/>
      <c r="F1989" s="48"/>
      <c r="G1989" s="48"/>
      <c r="H1989" s="48"/>
      <c r="I1989" s="48"/>
      <c r="J1989" s="48"/>
      <c r="K1989" s="48"/>
      <c r="L1989" s="48"/>
      <c r="M1989" s="48"/>
      <c r="N1989" s="48"/>
    </row>
    <row r="1990" spans="1:14" s="50" customFormat="1" x14ac:dyDescent="0.3">
      <c r="A1990" s="47"/>
      <c r="B1990" s="48"/>
      <c r="C1990" s="48"/>
      <c r="D1990" s="48"/>
      <c r="E1990" s="48"/>
      <c r="F1990" s="48"/>
      <c r="G1990" s="48"/>
      <c r="H1990" s="48"/>
      <c r="I1990" s="48"/>
      <c r="J1990" s="48"/>
      <c r="K1990" s="48"/>
      <c r="L1990" s="48"/>
      <c r="M1990" s="48"/>
      <c r="N1990" s="48"/>
    </row>
    <row r="1991" spans="1:14" s="50" customFormat="1" x14ac:dyDescent="0.3">
      <c r="A1991" s="47"/>
      <c r="B1991" s="48"/>
      <c r="C1991" s="48"/>
      <c r="D1991" s="48"/>
      <c r="E1991" s="48"/>
      <c r="F1991" s="48"/>
      <c r="G1991" s="48"/>
      <c r="H1991" s="48"/>
      <c r="I1991" s="48"/>
      <c r="J1991" s="48"/>
      <c r="K1991" s="48"/>
      <c r="L1991" s="48"/>
      <c r="M1991" s="48"/>
      <c r="N1991" s="48"/>
    </row>
    <row r="1992" spans="1:14" s="50" customFormat="1" x14ac:dyDescent="0.3">
      <c r="A1992" s="47"/>
      <c r="B1992" s="48"/>
      <c r="C1992" s="48"/>
      <c r="D1992" s="48"/>
      <c r="E1992" s="48"/>
      <c r="F1992" s="48"/>
      <c r="G1992" s="48"/>
      <c r="H1992" s="48"/>
      <c r="I1992" s="48"/>
      <c r="J1992" s="48"/>
      <c r="K1992" s="48"/>
      <c r="L1992" s="48"/>
      <c r="M1992" s="48"/>
      <c r="N1992" s="48"/>
    </row>
    <row r="1993" spans="1:14" s="50" customFormat="1" x14ac:dyDescent="0.3">
      <c r="A1993" s="47"/>
      <c r="B1993" s="48"/>
      <c r="C1993" s="48"/>
      <c r="D1993" s="48"/>
      <c r="E1993" s="48"/>
      <c r="F1993" s="48"/>
      <c r="G1993" s="48"/>
      <c r="H1993" s="48"/>
      <c r="I1993" s="48"/>
      <c r="J1993" s="48"/>
      <c r="K1993" s="48"/>
      <c r="L1993" s="48"/>
      <c r="M1993" s="48"/>
      <c r="N1993" s="48"/>
    </row>
    <row r="1994" spans="1:14" s="50" customFormat="1" x14ac:dyDescent="0.3">
      <c r="A1994" s="47"/>
      <c r="B1994" s="48"/>
      <c r="C1994" s="48"/>
      <c r="D1994" s="48"/>
      <c r="E1994" s="48"/>
      <c r="F1994" s="48"/>
      <c r="G1994" s="48"/>
      <c r="H1994" s="48"/>
      <c r="I1994" s="48"/>
      <c r="J1994" s="48"/>
      <c r="K1994" s="48"/>
      <c r="L1994" s="48"/>
      <c r="M1994" s="48"/>
      <c r="N1994" s="48"/>
    </row>
    <row r="1995" spans="1:14" s="50" customFormat="1" x14ac:dyDescent="0.3">
      <c r="A1995" s="47"/>
      <c r="B1995" s="48"/>
      <c r="C1995" s="48"/>
      <c r="D1995" s="48"/>
      <c r="E1995" s="48"/>
      <c r="F1995" s="48"/>
      <c r="G1995" s="48"/>
      <c r="H1995" s="48"/>
      <c r="I1995" s="48"/>
      <c r="J1995" s="48"/>
      <c r="K1995" s="48"/>
      <c r="L1995" s="48"/>
      <c r="M1995" s="48"/>
      <c r="N1995" s="48"/>
    </row>
    <row r="1996" spans="1:14" s="50" customFormat="1" x14ac:dyDescent="0.3">
      <c r="A1996" s="47"/>
      <c r="B1996" s="48"/>
      <c r="C1996" s="48"/>
      <c r="D1996" s="48"/>
      <c r="E1996" s="48"/>
      <c r="F1996" s="48"/>
      <c r="G1996" s="48"/>
      <c r="H1996" s="48"/>
      <c r="I1996" s="48"/>
      <c r="J1996" s="48"/>
      <c r="K1996" s="48"/>
      <c r="L1996" s="48"/>
      <c r="M1996" s="48"/>
      <c r="N1996" s="48"/>
    </row>
    <row r="1997" spans="1:14" s="50" customFormat="1" x14ac:dyDescent="0.3">
      <c r="A1997" s="47"/>
      <c r="B1997" s="48"/>
      <c r="C1997" s="48"/>
      <c r="D1997" s="48"/>
      <c r="E1997" s="48"/>
      <c r="F1997" s="48"/>
      <c r="G1997" s="48"/>
      <c r="H1997" s="48"/>
      <c r="I1997" s="48"/>
      <c r="J1997" s="48"/>
      <c r="K1997" s="48"/>
      <c r="L1997" s="48"/>
      <c r="M1997" s="48"/>
      <c r="N1997" s="48"/>
    </row>
    <row r="1998" spans="1:14" s="50" customFormat="1" x14ac:dyDescent="0.3">
      <c r="A1998" s="47"/>
      <c r="B1998" s="48"/>
      <c r="C1998" s="48"/>
      <c r="D1998" s="48"/>
      <c r="E1998" s="48"/>
      <c r="F1998" s="48"/>
      <c r="G1998" s="48"/>
      <c r="H1998" s="48"/>
      <c r="I1998" s="48"/>
      <c r="J1998" s="48"/>
      <c r="K1998" s="48"/>
      <c r="L1998" s="48"/>
      <c r="M1998" s="48"/>
      <c r="N1998" s="48"/>
    </row>
    <row r="1999" spans="1:14" s="50" customFormat="1" x14ac:dyDescent="0.3">
      <c r="A1999" s="47"/>
      <c r="B1999" s="48"/>
      <c r="C1999" s="48"/>
      <c r="D1999" s="48"/>
      <c r="E1999" s="48"/>
      <c r="F1999" s="48"/>
      <c r="G1999" s="48"/>
      <c r="H1999" s="48"/>
      <c r="I1999" s="48"/>
      <c r="J1999" s="48"/>
      <c r="K1999" s="48"/>
      <c r="L1999" s="48"/>
      <c r="M1999" s="48"/>
      <c r="N1999" s="48"/>
    </row>
    <row r="2000" spans="1:14" s="50" customFormat="1" x14ac:dyDescent="0.3">
      <c r="A2000" s="47"/>
      <c r="B2000" s="48"/>
      <c r="C2000" s="48"/>
      <c r="D2000" s="48"/>
      <c r="E2000" s="48"/>
      <c r="F2000" s="48"/>
      <c r="G2000" s="48"/>
      <c r="H2000" s="48"/>
      <c r="I2000" s="48"/>
      <c r="J2000" s="48"/>
      <c r="K2000" s="48"/>
      <c r="L2000" s="48"/>
      <c r="M2000" s="48"/>
      <c r="N2000" s="48"/>
    </row>
    <row r="2001" spans="1:14" s="50" customFormat="1" x14ac:dyDescent="0.3">
      <c r="A2001" s="47"/>
      <c r="B2001" s="48"/>
      <c r="C2001" s="48"/>
      <c r="D2001" s="48"/>
      <c r="E2001" s="48"/>
      <c r="F2001" s="48"/>
      <c r="G2001" s="48"/>
      <c r="H2001" s="48"/>
      <c r="I2001" s="48"/>
      <c r="J2001" s="48"/>
      <c r="K2001" s="48"/>
      <c r="L2001" s="48"/>
      <c r="M2001" s="48"/>
      <c r="N2001" s="48"/>
    </row>
    <row r="2002" spans="1:14" s="50" customFormat="1" x14ac:dyDescent="0.3">
      <c r="A2002" s="47"/>
      <c r="B2002" s="48"/>
      <c r="C2002" s="48"/>
      <c r="D2002" s="48"/>
      <c r="E2002" s="48"/>
      <c r="F2002" s="48"/>
      <c r="G2002" s="48"/>
      <c r="H2002" s="48"/>
      <c r="I2002" s="48"/>
      <c r="J2002" s="48"/>
      <c r="K2002" s="48"/>
      <c r="L2002" s="48"/>
      <c r="M2002" s="48"/>
      <c r="N2002" s="48"/>
    </row>
    <row r="2003" spans="1:14" s="50" customFormat="1" x14ac:dyDescent="0.3">
      <c r="A2003" s="47"/>
      <c r="B2003" s="48"/>
      <c r="C2003" s="48"/>
      <c r="D2003" s="48"/>
      <c r="E2003" s="48"/>
      <c r="F2003" s="48"/>
      <c r="G2003" s="48"/>
      <c r="H2003" s="48"/>
      <c r="I2003" s="48"/>
      <c r="J2003" s="48"/>
      <c r="K2003" s="48"/>
      <c r="L2003" s="48"/>
      <c r="M2003" s="48"/>
      <c r="N2003" s="48"/>
    </row>
    <row r="2004" spans="1:14" s="50" customFormat="1" x14ac:dyDescent="0.3">
      <c r="A2004" s="47"/>
      <c r="B2004" s="48"/>
      <c r="C2004" s="48"/>
      <c r="D2004" s="48"/>
      <c r="E2004" s="48"/>
      <c r="F2004" s="48"/>
      <c r="G2004" s="48"/>
      <c r="H2004" s="48"/>
      <c r="I2004" s="48"/>
      <c r="J2004" s="48"/>
      <c r="K2004" s="48"/>
      <c r="L2004" s="48"/>
      <c r="M2004" s="48"/>
      <c r="N2004" s="48"/>
    </row>
    <row r="2005" spans="1:14" s="50" customFormat="1" x14ac:dyDescent="0.3">
      <c r="A2005" s="47"/>
      <c r="B2005" s="48"/>
      <c r="C2005" s="48"/>
      <c r="D2005" s="48"/>
      <c r="E2005" s="48"/>
      <c r="F2005" s="48"/>
      <c r="G2005" s="48"/>
      <c r="H2005" s="48"/>
      <c r="I2005" s="48"/>
      <c r="J2005" s="48"/>
      <c r="K2005" s="48"/>
      <c r="L2005" s="48"/>
      <c r="M2005" s="48"/>
      <c r="N2005" s="48"/>
    </row>
    <row r="2006" spans="1:14" s="50" customFormat="1" x14ac:dyDescent="0.3">
      <c r="A2006" s="47"/>
      <c r="B2006" s="48"/>
      <c r="C2006" s="48"/>
      <c r="D2006" s="48"/>
      <c r="E2006" s="48"/>
      <c r="F2006" s="48"/>
      <c r="G2006" s="48"/>
      <c r="H2006" s="48"/>
      <c r="I2006" s="48"/>
      <c r="J2006" s="48"/>
      <c r="K2006" s="48"/>
      <c r="L2006" s="48"/>
      <c r="M2006" s="48"/>
      <c r="N2006" s="48"/>
    </row>
    <row r="2007" spans="1:14" s="50" customFormat="1" x14ac:dyDescent="0.3">
      <c r="A2007" s="47"/>
      <c r="B2007" s="48"/>
      <c r="C2007" s="48"/>
      <c r="D2007" s="48"/>
      <c r="E2007" s="48"/>
      <c r="F2007" s="48"/>
      <c r="G2007" s="48"/>
      <c r="H2007" s="48"/>
      <c r="I2007" s="48"/>
      <c r="J2007" s="48"/>
      <c r="K2007" s="48"/>
      <c r="L2007" s="48"/>
      <c r="M2007" s="48"/>
      <c r="N2007" s="48"/>
    </row>
    <row r="2008" spans="1:14" s="50" customFormat="1" x14ac:dyDescent="0.3">
      <c r="A2008" s="47"/>
      <c r="B2008" s="48"/>
      <c r="C2008" s="48"/>
      <c r="D2008" s="48"/>
      <c r="E2008" s="48"/>
      <c r="F2008" s="48"/>
      <c r="G2008" s="48"/>
      <c r="H2008" s="48"/>
      <c r="I2008" s="48"/>
      <c r="J2008" s="48"/>
      <c r="K2008" s="48"/>
      <c r="L2008" s="48"/>
      <c r="M2008" s="48"/>
      <c r="N2008" s="48"/>
    </row>
    <row r="2009" spans="1:14" s="50" customFormat="1" x14ac:dyDescent="0.3">
      <c r="A2009" s="47"/>
      <c r="B2009" s="48"/>
      <c r="C2009" s="48"/>
      <c r="D2009" s="48"/>
      <c r="E2009" s="48"/>
      <c r="F2009" s="48"/>
      <c r="G2009" s="48"/>
      <c r="H2009" s="48"/>
      <c r="I2009" s="48"/>
      <c r="J2009" s="48"/>
      <c r="K2009" s="48"/>
      <c r="L2009" s="48"/>
      <c r="M2009" s="48"/>
      <c r="N2009" s="48"/>
    </row>
    <row r="2010" spans="1:14" s="50" customFormat="1" x14ac:dyDescent="0.3">
      <c r="A2010" s="47"/>
      <c r="B2010" s="48"/>
      <c r="C2010" s="48"/>
      <c r="D2010" s="48"/>
      <c r="E2010" s="48"/>
      <c r="F2010" s="48"/>
      <c r="G2010" s="48"/>
      <c r="H2010" s="48"/>
      <c r="I2010" s="48"/>
      <c r="J2010" s="48"/>
      <c r="K2010" s="48"/>
      <c r="L2010" s="48"/>
      <c r="M2010" s="48"/>
      <c r="N2010" s="48"/>
    </row>
    <row r="2011" spans="1:14" s="50" customFormat="1" x14ac:dyDescent="0.3">
      <c r="A2011" s="47"/>
      <c r="B2011" s="48"/>
      <c r="C2011" s="48"/>
      <c r="D2011" s="48"/>
      <c r="E2011" s="48"/>
      <c r="F2011" s="48"/>
      <c r="G2011" s="48"/>
      <c r="H2011" s="48"/>
      <c r="I2011" s="48"/>
      <c r="J2011" s="48"/>
      <c r="K2011" s="48"/>
      <c r="L2011" s="48"/>
      <c r="M2011" s="48"/>
      <c r="N2011" s="48"/>
    </row>
    <row r="2012" spans="1:14" s="50" customFormat="1" x14ac:dyDescent="0.3">
      <c r="A2012" s="47"/>
      <c r="B2012" s="48"/>
      <c r="C2012" s="48"/>
      <c r="D2012" s="48"/>
      <c r="E2012" s="48"/>
      <c r="F2012" s="48"/>
      <c r="G2012" s="48"/>
      <c r="H2012" s="48"/>
      <c r="I2012" s="48"/>
      <c r="J2012" s="48"/>
      <c r="K2012" s="48"/>
      <c r="L2012" s="48"/>
      <c r="M2012" s="48"/>
      <c r="N2012" s="48"/>
    </row>
    <row r="2013" spans="1:14" s="50" customFormat="1" x14ac:dyDescent="0.3">
      <c r="A2013" s="47"/>
      <c r="B2013" s="48"/>
      <c r="C2013" s="48"/>
      <c r="D2013" s="48"/>
      <c r="E2013" s="48"/>
      <c r="F2013" s="48"/>
      <c r="G2013" s="48"/>
      <c r="H2013" s="48"/>
      <c r="I2013" s="48"/>
      <c r="J2013" s="48"/>
      <c r="K2013" s="48"/>
      <c r="L2013" s="48"/>
      <c r="M2013" s="48"/>
      <c r="N2013" s="48"/>
    </row>
    <row r="2014" spans="1:14" s="50" customFormat="1" x14ac:dyDescent="0.3">
      <c r="A2014" s="47"/>
      <c r="B2014" s="48"/>
      <c r="C2014" s="48"/>
      <c r="D2014" s="48"/>
      <c r="E2014" s="48"/>
      <c r="F2014" s="48"/>
      <c r="G2014" s="48"/>
      <c r="H2014" s="48"/>
      <c r="I2014" s="48"/>
      <c r="J2014" s="48"/>
      <c r="K2014" s="48"/>
      <c r="L2014" s="48"/>
      <c r="M2014" s="48"/>
      <c r="N2014" s="48"/>
    </row>
    <row r="2015" spans="1:14" s="50" customFormat="1" x14ac:dyDescent="0.3">
      <c r="A2015" s="47"/>
      <c r="B2015" s="48"/>
      <c r="C2015" s="48"/>
      <c r="D2015" s="48"/>
      <c r="E2015" s="48"/>
      <c r="F2015" s="48"/>
      <c r="G2015" s="48"/>
      <c r="H2015" s="48"/>
      <c r="I2015" s="48"/>
      <c r="J2015" s="48"/>
      <c r="K2015" s="48"/>
      <c r="L2015" s="48"/>
      <c r="M2015" s="48"/>
      <c r="N2015" s="48"/>
    </row>
    <row r="2016" spans="1:14" s="50" customFormat="1" x14ac:dyDescent="0.3">
      <c r="A2016" s="47"/>
      <c r="B2016" s="48"/>
      <c r="C2016" s="48"/>
      <c r="D2016" s="48"/>
      <c r="E2016" s="48"/>
      <c r="F2016" s="48"/>
      <c r="G2016" s="48"/>
      <c r="H2016" s="48"/>
      <c r="I2016" s="48"/>
      <c r="J2016" s="48"/>
      <c r="K2016" s="48"/>
      <c r="L2016" s="48"/>
      <c r="M2016" s="48"/>
      <c r="N2016" s="48"/>
    </row>
    <row r="2017" spans="1:14" s="50" customFormat="1" x14ac:dyDescent="0.3">
      <c r="A2017" s="47"/>
      <c r="B2017" s="48"/>
      <c r="C2017" s="48"/>
      <c r="D2017" s="48"/>
      <c r="E2017" s="48"/>
      <c r="F2017" s="48"/>
      <c r="G2017" s="48"/>
      <c r="H2017" s="48"/>
      <c r="I2017" s="48"/>
      <c r="J2017" s="48"/>
      <c r="K2017" s="48"/>
      <c r="L2017" s="48"/>
      <c r="M2017" s="48"/>
      <c r="N2017" s="48"/>
    </row>
    <row r="2018" spans="1:14" s="50" customFormat="1" x14ac:dyDescent="0.3">
      <c r="A2018" s="47"/>
      <c r="B2018" s="48"/>
      <c r="C2018" s="48"/>
      <c r="D2018" s="48"/>
      <c r="E2018" s="48"/>
      <c r="F2018" s="48"/>
      <c r="G2018" s="48"/>
      <c r="H2018" s="48"/>
      <c r="I2018" s="48"/>
      <c r="J2018" s="48"/>
      <c r="K2018" s="48"/>
      <c r="L2018" s="48"/>
      <c r="M2018" s="48"/>
      <c r="N2018" s="48"/>
    </row>
    <row r="2019" spans="1:14" s="50" customFormat="1" x14ac:dyDescent="0.3">
      <c r="A2019" s="47"/>
      <c r="B2019" s="48"/>
      <c r="C2019" s="48"/>
      <c r="D2019" s="48"/>
      <c r="E2019" s="48"/>
      <c r="F2019" s="48"/>
      <c r="G2019" s="48"/>
      <c r="H2019" s="48"/>
      <c r="I2019" s="48"/>
      <c r="J2019" s="48"/>
      <c r="K2019" s="48"/>
      <c r="L2019" s="48"/>
      <c r="M2019" s="48"/>
      <c r="N2019" s="48"/>
    </row>
    <row r="2020" spans="1:14" s="50" customFormat="1" x14ac:dyDescent="0.3">
      <c r="A2020" s="47"/>
      <c r="B2020" s="48"/>
      <c r="C2020" s="48"/>
      <c r="D2020" s="48"/>
      <c r="E2020" s="48"/>
      <c r="F2020" s="48"/>
      <c r="G2020" s="48"/>
      <c r="H2020" s="48"/>
      <c r="I2020" s="48"/>
      <c r="J2020" s="48"/>
      <c r="K2020" s="48"/>
      <c r="L2020" s="48"/>
      <c r="M2020" s="48"/>
      <c r="N2020" s="48"/>
    </row>
    <row r="2021" spans="1:14" s="50" customFormat="1" x14ac:dyDescent="0.3">
      <c r="A2021" s="47"/>
      <c r="B2021" s="48"/>
      <c r="C2021" s="48"/>
      <c r="D2021" s="48"/>
      <c r="E2021" s="48"/>
      <c r="F2021" s="48"/>
      <c r="G2021" s="48"/>
      <c r="H2021" s="48"/>
      <c r="I2021" s="48"/>
      <c r="J2021" s="48"/>
      <c r="K2021" s="48"/>
      <c r="L2021" s="48"/>
      <c r="M2021" s="48"/>
      <c r="N2021" s="48"/>
    </row>
    <row r="2022" spans="1:14" s="50" customFormat="1" x14ac:dyDescent="0.3">
      <c r="A2022" s="47"/>
      <c r="B2022" s="48"/>
      <c r="C2022" s="48"/>
      <c r="D2022" s="48"/>
      <c r="E2022" s="48"/>
      <c r="F2022" s="48"/>
      <c r="G2022" s="48"/>
      <c r="H2022" s="48"/>
      <c r="I2022" s="48"/>
      <c r="J2022" s="48"/>
      <c r="K2022" s="48"/>
      <c r="L2022" s="48"/>
      <c r="M2022" s="48"/>
      <c r="N2022" s="48"/>
    </row>
    <row r="2023" spans="1:14" s="50" customFormat="1" x14ac:dyDescent="0.3">
      <c r="A2023" s="47"/>
      <c r="B2023" s="48"/>
      <c r="C2023" s="48"/>
      <c r="D2023" s="48"/>
      <c r="E2023" s="48"/>
      <c r="F2023" s="48"/>
      <c r="G2023" s="48"/>
      <c r="H2023" s="48"/>
      <c r="I2023" s="48"/>
      <c r="J2023" s="48"/>
      <c r="K2023" s="48"/>
      <c r="L2023" s="48"/>
      <c r="M2023" s="48"/>
      <c r="N2023" s="48"/>
    </row>
    <row r="2024" spans="1:14" s="50" customFormat="1" x14ac:dyDescent="0.3">
      <c r="A2024" s="47"/>
      <c r="B2024" s="48"/>
      <c r="C2024" s="48"/>
      <c r="D2024" s="48"/>
      <c r="E2024" s="48"/>
      <c r="F2024" s="48"/>
      <c r="G2024" s="48"/>
      <c r="H2024" s="48"/>
      <c r="I2024" s="48"/>
      <c r="J2024" s="48"/>
      <c r="K2024" s="48"/>
      <c r="L2024" s="48"/>
      <c r="M2024" s="48"/>
      <c r="N2024" s="48"/>
    </row>
    <row r="2025" spans="1:14" s="50" customFormat="1" x14ac:dyDescent="0.3">
      <c r="A2025" s="47"/>
      <c r="B2025" s="48"/>
      <c r="C2025" s="48"/>
      <c r="D2025" s="48"/>
      <c r="E2025" s="48"/>
      <c r="F2025" s="48"/>
      <c r="G2025" s="48"/>
      <c r="H2025" s="48"/>
      <c r="I2025" s="48"/>
      <c r="J2025" s="48"/>
      <c r="K2025" s="48"/>
      <c r="L2025" s="48"/>
      <c r="M2025" s="48"/>
      <c r="N2025" s="48"/>
    </row>
    <row r="2026" spans="1:14" s="50" customFormat="1" x14ac:dyDescent="0.3">
      <c r="A2026" s="47"/>
      <c r="B2026" s="48"/>
      <c r="C2026" s="48"/>
      <c r="D2026" s="48"/>
      <c r="E2026" s="48"/>
      <c r="F2026" s="48"/>
      <c r="G2026" s="48"/>
      <c r="H2026" s="48"/>
      <c r="I2026" s="48"/>
      <c r="J2026" s="48"/>
      <c r="K2026" s="48"/>
      <c r="L2026" s="48"/>
      <c r="M2026" s="48"/>
      <c r="N2026" s="48"/>
    </row>
    <row r="2027" spans="1:14" s="50" customFormat="1" x14ac:dyDescent="0.3">
      <c r="A2027" s="47"/>
      <c r="B2027" s="48"/>
      <c r="C2027" s="48"/>
      <c r="D2027" s="48"/>
      <c r="E2027" s="48"/>
      <c r="F2027" s="48"/>
      <c r="G2027" s="48"/>
      <c r="H2027" s="48"/>
      <c r="I2027" s="48"/>
      <c r="J2027" s="48"/>
      <c r="K2027" s="48"/>
      <c r="L2027" s="48"/>
      <c r="M2027" s="48"/>
      <c r="N2027" s="48"/>
    </row>
    <row r="2028" spans="1:14" s="50" customFormat="1" x14ac:dyDescent="0.3">
      <c r="A2028" s="47"/>
      <c r="B2028" s="48"/>
      <c r="C2028" s="48"/>
      <c r="D2028" s="48"/>
      <c r="E2028" s="48"/>
      <c r="F2028" s="48"/>
      <c r="G2028" s="48"/>
      <c r="H2028" s="48"/>
      <c r="I2028" s="48"/>
      <c r="J2028" s="48"/>
      <c r="K2028" s="48"/>
      <c r="L2028" s="48"/>
      <c r="M2028" s="48"/>
      <c r="N2028" s="48"/>
    </row>
    <row r="2029" spans="1:14" s="50" customFormat="1" x14ac:dyDescent="0.3">
      <c r="A2029" s="47"/>
      <c r="B2029" s="48"/>
      <c r="C2029" s="48"/>
      <c r="D2029" s="48"/>
      <c r="E2029" s="48"/>
      <c r="F2029" s="48"/>
      <c r="G2029" s="48"/>
      <c r="H2029" s="48"/>
      <c r="I2029" s="48"/>
      <c r="J2029" s="48"/>
      <c r="K2029" s="48"/>
      <c r="L2029" s="48"/>
      <c r="M2029" s="48"/>
      <c r="N2029" s="48"/>
    </row>
    <row r="2030" spans="1:14" s="50" customFormat="1" x14ac:dyDescent="0.3">
      <c r="A2030" s="47"/>
      <c r="B2030" s="48"/>
      <c r="C2030" s="48"/>
      <c r="D2030" s="48"/>
      <c r="E2030" s="48"/>
      <c r="F2030" s="48"/>
      <c r="G2030" s="48"/>
      <c r="H2030" s="48"/>
      <c r="I2030" s="48"/>
      <c r="J2030" s="48"/>
      <c r="K2030" s="48"/>
      <c r="L2030" s="48"/>
      <c r="M2030" s="48"/>
      <c r="N2030" s="48"/>
    </row>
    <row r="2031" spans="1:14" s="50" customFormat="1" x14ac:dyDescent="0.3">
      <c r="A2031" s="47"/>
      <c r="B2031" s="48"/>
      <c r="C2031" s="48"/>
      <c r="D2031" s="48"/>
      <c r="E2031" s="48"/>
      <c r="F2031" s="48"/>
      <c r="G2031" s="48"/>
      <c r="H2031" s="48"/>
      <c r="I2031" s="48"/>
      <c r="J2031" s="48"/>
      <c r="K2031" s="48"/>
      <c r="L2031" s="48"/>
      <c r="M2031" s="48"/>
      <c r="N2031" s="48"/>
    </row>
    <row r="2032" spans="1:14" s="50" customFormat="1" x14ac:dyDescent="0.3">
      <c r="A2032" s="47"/>
      <c r="B2032" s="48"/>
      <c r="C2032" s="48"/>
      <c r="D2032" s="48"/>
      <c r="E2032" s="48"/>
      <c r="F2032" s="48"/>
      <c r="G2032" s="48"/>
      <c r="H2032" s="48"/>
      <c r="I2032" s="48"/>
      <c r="J2032" s="48"/>
      <c r="K2032" s="48"/>
      <c r="L2032" s="48"/>
      <c r="M2032" s="48"/>
      <c r="N2032" s="48"/>
    </row>
    <row r="2033" spans="1:14" s="50" customFormat="1" x14ac:dyDescent="0.3">
      <c r="A2033" s="47"/>
      <c r="B2033" s="48"/>
      <c r="C2033" s="48"/>
      <c r="D2033" s="48"/>
      <c r="E2033" s="48"/>
      <c r="F2033" s="48"/>
      <c r="G2033" s="48"/>
      <c r="H2033" s="48"/>
      <c r="I2033" s="48"/>
      <c r="J2033" s="48"/>
      <c r="K2033" s="48"/>
      <c r="L2033" s="48"/>
      <c r="M2033" s="48"/>
      <c r="N2033" s="48"/>
    </row>
    <row r="2034" spans="1:14" s="50" customFormat="1" x14ac:dyDescent="0.3">
      <c r="A2034" s="47"/>
      <c r="B2034" s="48"/>
      <c r="C2034" s="48"/>
      <c r="D2034" s="48"/>
      <c r="E2034" s="48"/>
      <c r="F2034" s="48"/>
      <c r="G2034" s="48"/>
      <c r="H2034" s="48"/>
      <c r="I2034" s="48"/>
      <c r="J2034" s="48"/>
      <c r="K2034" s="48"/>
      <c r="L2034" s="48"/>
      <c r="M2034" s="48"/>
      <c r="N2034" s="48"/>
    </row>
    <row r="2035" spans="1:14" s="50" customFormat="1" x14ac:dyDescent="0.3">
      <c r="A2035" s="47"/>
      <c r="B2035" s="48"/>
      <c r="C2035" s="48"/>
      <c r="D2035" s="48"/>
      <c r="E2035" s="48"/>
      <c r="F2035" s="48"/>
      <c r="G2035" s="48"/>
      <c r="H2035" s="48"/>
      <c r="I2035" s="48"/>
      <c r="J2035" s="48"/>
      <c r="K2035" s="48"/>
      <c r="L2035" s="48"/>
      <c r="M2035" s="48"/>
      <c r="N2035" s="48"/>
    </row>
    <row r="2036" spans="1:14" s="50" customFormat="1" x14ac:dyDescent="0.3">
      <c r="A2036" s="47"/>
      <c r="B2036" s="48"/>
      <c r="C2036" s="48"/>
      <c r="D2036" s="48"/>
      <c r="E2036" s="48"/>
      <c r="F2036" s="48"/>
      <c r="G2036" s="48"/>
      <c r="H2036" s="48"/>
      <c r="I2036" s="48"/>
      <c r="J2036" s="48"/>
      <c r="K2036" s="48"/>
      <c r="L2036" s="48"/>
      <c r="M2036" s="48"/>
      <c r="N2036" s="48"/>
    </row>
    <row r="2037" spans="1:14" s="50" customFormat="1" x14ac:dyDescent="0.3">
      <c r="A2037" s="47"/>
      <c r="B2037" s="48"/>
      <c r="C2037" s="48"/>
      <c r="D2037" s="48"/>
      <c r="E2037" s="48"/>
      <c r="F2037" s="48"/>
      <c r="G2037" s="48"/>
      <c r="H2037" s="48"/>
      <c r="I2037" s="48"/>
      <c r="J2037" s="48"/>
      <c r="K2037" s="48"/>
      <c r="L2037" s="48"/>
      <c r="M2037" s="48"/>
      <c r="N2037" s="48"/>
    </row>
    <row r="2038" spans="1:14" s="50" customFormat="1" x14ac:dyDescent="0.3">
      <c r="A2038" s="47"/>
      <c r="B2038" s="48"/>
      <c r="C2038" s="48"/>
      <c r="D2038" s="48"/>
      <c r="E2038" s="48"/>
      <c r="F2038" s="48"/>
      <c r="G2038" s="48"/>
      <c r="H2038" s="48"/>
      <c r="I2038" s="48"/>
      <c r="J2038" s="48"/>
      <c r="K2038" s="48"/>
      <c r="L2038" s="48"/>
      <c r="M2038" s="48"/>
      <c r="N2038" s="48"/>
    </row>
    <row r="2039" spans="1:14" s="50" customFormat="1" x14ac:dyDescent="0.3">
      <c r="A2039" s="47"/>
      <c r="B2039" s="48"/>
      <c r="C2039" s="48"/>
      <c r="D2039" s="48"/>
      <c r="E2039" s="48"/>
      <c r="F2039" s="48"/>
      <c r="G2039" s="48"/>
      <c r="H2039" s="48"/>
      <c r="I2039" s="48"/>
      <c r="J2039" s="48"/>
      <c r="K2039" s="48"/>
      <c r="L2039" s="48"/>
      <c r="M2039" s="48"/>
      <c r="N2039" s="48"/>
    </row>
    <row r="2040" spans="1:14" s="50" customFormat="1" x14ac:dyDescent="0.3">
      <c r="A2040" s="47"/>
      <c r="B2040" s="48"/>
      <c r="C2040" s="48"/>
      <c r="D2040" s="48"/>
      <c r="E2040" s="48"/>
      <c r="F2040" s="48"/>
      <c r="G2040" s="48"/>
      <c r="H2040" s="48"/>
      <c r="I2040" s="48"/>
      <c r="J2040" s="48"/>
      <c r="K2040" s="48"/>
      <c r="L2040" s="48"/>
      <c r="M2040" s="48"/>
      <c r="N2040" s="48"/>
    </row>
    <row r="2041" spans="1:14" s="50" customFormat="1" x14ac:dyDescent="0.3">
      <c r="A2041" s="47"/>
      <c r="B2041" s="48"/>
      <c r="C2041" s="48"/>
      <c r="D2041" s="48"/>
      <c r="E2041" s="48"/>
      <c r="F2041" s="48"/>
      <c r="G2041" s="48"/>
      <c r="H2041" s="48"/>
      <c r="I2041" s="48"/>
      <c r="J2041" s="48"/>
      <c r="K2041" s="48"/>
      <c r="L2041" s="48"/>
      <c r="M2041" s="48"/>
      <c r="N2041" s="48"/>
    </row>
    <row r="2042" spans="1:14" s="50" customFormat="1" x14ac:dyDescent="0.3">
      <c r="A2042" s="47"/>
      <c r="B2042" s="48"/>
      <c r="C2042" s="48"/>
      <c r="D2042" s="48"/>
      <c r="E2042" s="48"/>
      <c r="F2042" s="48"/>
      <c r="G2042" s="48"/>
      <c r="H2042" s="48"/>
      <c r="I2042" s="48"/>
      <c r="J2042" s="48"/>
      <c r="K2042" s="48"/>
      <c r="L2042" s="48"/>
      <c r="M2042" s="48"/>
      <c r="N2042" s="48"/>
    </row>
    <row r="2043" spans="1:14" s="50" customFormat="1" x14ac:dyDescent="0.3">
      <c r="A2043" s="47"/>
      <c r="B2043" s="48"/>
      <c r="C2043" s="48"/>
      <c r="D2043" s="48"/>
      <c r="E2043" s="48"/>
      <c r="F2043" s="48"/>
      <c r="G2043" s="48"/>
      <c r="H2043" s="48"/>
      <c r="I2043" s="48"/>
      <c r="J2043" s="48"/>
      <c r="K2043" s="48"/>
      <c r="L2043" s="48"/>
      <c r="M2043" s="48"/>
      <c r="N2043" s="48"/>
    </row>
    <row r="2044" spans="1:14" s="50" customFormat="1" x14ac:dyDescent="0.3">
      <c r="A2044" s="47"/>
      <c r="B2044" s="48"/>
      <c r="C2044" s="48"/>
      <c r="D2044" s="48"/>
      <c r="E2044" s="48"/>
      <c r="F2044" s="48"/>
      <c r="G2044" s="48"/>
      <c r="H2044" s="48"/>
      <c r="I2044" s="48"/>
      <c r="J2044" s="48"/>
      <c r="K2044" s="48"/>
      <c r="L2044" s="48"/>
      <c r="M2044" s="48"/>
      <c r="N2044" s="48"/>
    </row>
    <row r="2045" spans="1:14" s="50" customFormat="1" x14ac:dyDescent="0.3">
      <c r="A2045" s="47"/>
      <c r="B2045" s="48"/>
      <c r="C2045" s="48"/>
      <c r="D2045" s="48"/>
      <c r="E2045" s="48"/>
      <c r="F2045" s="48"/>
      <c r="G2045" s="48"/>
      <c r="H2045" s="48"/>
      <c r="I2045" s="48"/>
      <c r="J2045" s="48"/>
      <c r="K2045" s="48"/>
      <c r="L2045" s="48"/>
      <c r="M2045" s="48"/>
      <c r="N2045" s="48"/>
    </row>
    <row r="2046" spans="1:14" s="50" customFormat="1" x14ac:dyDescent="0.3">
      <c r="A2046" s="47"/>
      <c r="B2046" s="48"/>
      <c r="C2046" s="48"/>
      <c r="D2046" s="48"/>
      <c r="E2046" s="48"/>
      <c r="F2046" s="48"/>
      <c r="G2046" s="48"/>
      <c r="H2046" s="48"/>
      <c r="I2046" s="48"/>
      <c r="J2046" s="48"/>
      <c r="K2046" s="48"/>
      <c r="L2046" s="48"/>
      <c r="M2046" s="48"/>
      <c r="N2046" s="48"/>
    </row>
    <row r="2047" spans="1:14" s="50" customFormat="1" x14ac:dyDescent="0.3">
      <c r="A2047" s="47"/>
      <c r="B2047" s="48"/>
      <c r="C2047" s="48"/>
      <c r="D2047" s="48"/>
      <c r="E2047" s="48"/>
      <c r="F2047" s="48"/>
      <c r="G2047" s="48"/>
      <c r="H2047" s="48"/>
      <c r="I2047" s="48"/>
      <c r="J2047" s="48"/>
      <c r="K2047" s="48"/>
      <c r="L2047" s="48"/>
      <c r="M2047" s="48"/>
      <c r="N2047" s="48"/>
    </row>
    <row r="2048" spans="1:14" s="50" customFormat="1" x14ac:dyDescent="0.3">
      <c r="A2048" s="47"/>
      <c r="B2048" s="48"/>
      <c r="C2048" s="48"/>
      <c r="D2048" s="48"/>
      <c r="E2048" s="48"/>
      <c r="F2048" s="48"/>
      <c r="G2048" s="48"/>
      <c r="H2048" s="48"/>
      <c r="I2048" s="48"/>
      <c r="J2048" s="48"/>
      <c r="K2048" s="48"/>
      <c r="L2048" s="48"/>
      <c r="M2048" s="48"/>
      <c r="N2048" s="48"/>
    </row>
    <row r="2049" spans="1:14" s="50" customFormat="1" x14ac:dyDescent="0.3">
      <c r="A2049" s="47"/>
      <c r="B2049" s="48"/>
      <c r="C2049" s="48"/>
      <c r="D2049" s="48"/>
      <c r="E2049" s="48"/>
      <c r="F2049" s="48"/>
      <c r="G2049" s="48"/>
      <c r="H2049" s="48"/>
      <c r="I2049" s="48"/>
      <c r="J2049" s="48"/>
      <c r="K2049" s="48"/>
      <c r="L2049" s="48"/>
      <c r="M2049" s="48"/>
      <c r="N2049" s="48"/>
    </row>
    <row r="2050" spans="1:14" s="50" customFormat="1" x14ac:dyDescent="0.3">
      <c r="A2050" s="47"/>
      <c r="B2050" s="48"/>
      <c r="C2050" s="48"/>
      <c r="D2050" s="48"/>
      <c r="E2050" s="48"/>
      <c r="F2050" s="48"/>
      <c r="G2050" s="48"/>
      <c r="H2050" s="48"/>
      <c r="I2050" s="48"/>
      <c r="J2050" s="48"/>
      <c r="K2050" s="48"/>
      <c r="L2050" s="48"/>
      <c r="M2050" s="48"/>
      <c r="N2050" s="48"/>
    </row>
    <row r="2051" spans="1:14" s="50" customFormat="1" x14ac:dyDescent="0.3">
      <c r="A2051" s="47"/>
      <c r="B2051" s="48"/>
      <c r="C2051" s="48"/>
      <c r="D2051" s="48"/>
      <c r="E2051" s="48"/>
      <c r="F2051" s="48"/>
      <c r="G2051" s="48"/>
      <c r="H2051" s="48"/>
      <c r="I2051" s="48"/>
      <c r="J2051" s="48"/>
      <c r="K2051" s="48"/>
      <c r="L2051" s="48"/>
      <c r="M2051" s="48"/>
      <c r="N2051" s="48"/>
    </row>
    <row r="2052" spans="1:14" s="50" customFormat="1" x14ac:dyDescent="0.3">
      <c r="A2052" s="47"/>
      <c r="B2052" s="48"/>
      <c r="C2052" s="48"/>
      <c r="D2052" s="48"/>
      <c r="E2052" s="48"/>
      <c r="F2052" s="48"/>
      <c r="G2052" s="48"/>
      <c r="H2052" s="48"/>
      <c r="I2052" s="48"/>
      <c r="J2052" s="48"/>
      <c r="K2052" s="48"/>
      <c r="L2052" s="48"/>
      <c r="M2052" s="48"/>
      <c r="N2052" s="48"/>
    </row>
    <row r="2053" spans="1:14" s="50" customFormat="1" x14ac:dyDescent="0.3">
      <c r="A2053" s="47"/>
      <c r="B2053" s="48"/>
      <c r="C2053" s="48"/>
      <c r="D2053" s="48"/>
      <c r="E2053" s="48"/>
      <c r="F2053" s="48"/>
      <c r="G2053" s="48"/>
      <c r="H2053" s="48"/>
      <c r="I2053" s="48"/>
      <c r="J2053" s="48"/>
      <c r="K2053" s="48"/>
      <c r="L2053" s="48"/>
      <c r="M2053" s="48"/>
      <c r="N2053" s="48"/>
    </row>
    <row r="2054" spans="1:14" s="50" customFormat="1" x14ac:dyDescent="0.3">
      <c r="A2054" s="47"/>
      <c r="B2054" s="48"/>
      <c r="C2054" s="48"/>
      <c r="D2054" s="48"/>
      <c r="E2054" s="48"/>
      <c r="F2054" s="48"/>
      <c r="G2054" s="48"/>
      <c r="H2054" s="48"/>
      <c r="I2054" s="48"/>
      <c r="J2054" s="48"/>
      <c r="K2054" s="48"/>
      <c r="L2054" s="48"/>
      <c r="M2054" s="48"/>
      <c r="N2054" s="48"/>
    </row>
    <row r="2055" spans="1:14" s="50" customFormat="1" x14ac:dyDescent="0.3">
      <c r="A2055" s="47"/>
      <c r="B2055" s="48"/>
      <c r="C2055" s="48"/>
      <c r="D2055" s="48"/>
      <c r="E2055" s="48"/>
      <c r="F2055" s="48"/>
      <c r="G2055" s="48"/>
      <c r="H2055" s="48"/>
      <c r="I2055" s="48"/>
      <c r="J2055" s="48"/>
      <c r="K2055" s="48"/>
      <c r="L2055" s="48"/>
      <c r="M2055" s="48"/>
      <c r="N2055" s="48"/>
    </row>
    <row r="2056" spans="1:14" s="50" customFormat="1" x14ac:dyDescent="0.3">
      <c r="A2056" s="47"/>
      <c r="B2056" s="48"/>
      <c r="C2056" s="48"/>
      <c r="D2056" s="48"/>
      <c r="E2056" s="48"/>
      <c r="F2056" s="48"/>
      <c r="G2056" s="48"/>
      <c r="H2056" s="48"/>
      <c r="I2056" s="48"/>
      <c r="J2056" s="48"/>
      <c r="K2056" s="48"/>
      <c r="L2056" s="48"/>
      <c r="M2056" s="48"/>
      <c r="N2056" s="48"/>
    </row>
    <row r="2057" spans="1:14" s="50" customFormat="1" x14ac:dyDescent="0.3">
      <c r="A2057" s="47"/>
      <c r="B2057" s="48"/>
      <c r="C2057" s="48"/>
      <c r="D2057" s="48"/>
      <c r="E2057" s="48"/>
      <c r="F2057" s="48"/>
      <c r="G2057" s="48"/>
      <c r="H2057" s="48"/>
      <c r="I2057" s="48"/>
      <c r="J2057" s="48"/>
      <c r="K2057" s="48"/>
      <c r="L2057" s="48"/>
      <c r="M2057" s="48"/>
      <c r="N2057" s="48"/>
    </row>
    <row r="2058" spans="1:14" s="50" customFormat="1" x14ac:dyDescent="0.3">
      <c r="A2058" s="47"/>
      <c r="B2058" s="48"/>
      <c r="C2058" s="48"/>
      <c r="D2058" s="48"/>
      <c r="E2058" s="48"/>
      <c r="F2058" s="48"/>
      <c r="G2058" s="48"/>
      <c r="H2058" s="48"/>
      <c r="I2058" s="48"/>
      <c r="J2058" s="48"/>
      <c r="K2058" s="48"/>
      <c r="L2058" s="48"/>
      <c r="M2058" s="48"/>
      <c r="N2058" s="48"/>
    </row>
    <row r="2059" spans="1:14" s="50" customFormat="1" x14ac:dyDescent="0.3">
      <c r="A2059" s="47"/>
      <c r="B2059" s="48"/>
      <c r="C2059" s="48"/>
      <c r="D2059" s="48"/>
      <c r="E2059" s="48"/>
      <c r="F2059" s="48"/>
      <c r="G2059" s="48"/>
      <c r="H2059" s="48"/>
      <c r="I2059" s="48"/>
      <c r="J2059" s="48"/>
      <c r="K2059" s="48"/>
      <c r="L2059" s="48"/>
      <c r="M2059" s="48"/>
      <c r="N2059" s="48"/>
    </row>
    <row r="2060" spans="1:14" s="50" customFormat="1" x14ac:dyDescent="0.3">
      <c r="A2060" s="47"/>
      <c r="B2060" s="48"/>
      <c r="C2060" s="48"/>
      <c r="D2060" s="48"/>
      <c r="E2060" s="48"/>
      <c r="F2060" s="48"/>
      <c r="G2060" s="48"/>
      <c r="H2060" s="48"/>
      <c r="I2060" s="48"/>
      <c r="J2060" s="48"/>
      <c r="K2060" s="48"/>
      <c r="L2060" s="48"/>
      <c r="M2060" s="48"/>
      <c r="N2060" s="48"/>
    </row>
    <row r="2061" spans="1:14" s="50" customFormat="1" x14ac:dyDescent="0.3">
      <c r="A2061" s="47"/>
      <c r="B2061" s="48"/>
      <c r="C2061" s="48"/>
      <c r="D2061" s="48"/>
      <c r="E2061" s="48"/>
      <c r="F2061" s="48"/>
      <c r="G2061" s="48"/>
      <c r="H2061" s="48"/>
      <c r="I2061" s="48"/>
      <c r="J2061" s="48"/>
      <c r="K2061" s="48"/>
      <c r="L2061" s="48"/>
      <c r="M2061" s="48"/>
      <c r="N2061" s="48"/>
    </row>
    <row r="2062" spans="1:14" s="50" customFormat="1" x14ac:dyDescent="0.3">
      <c r="A2062" s="47"/>
      <c r="B2062" s="48"/>
      <c r="C2062" s="48"/>
      <c r="D2062" s="48"/>
      <c r="E2062" s="48"/>
      <c r="F2062" s="48"/>
      <c r="G2062" s="48"/>
      <c r="H2062" s="48"/>
      <c r="I2062" s="48"/>
      <c r="J2062" s="48"/>
      <c r="K2062" s="48"/>
      <c r="L2062" s="48"/>
      <c r="M2062" s="48"/>
      <c r="N2062" s="48"/>
    </row>
    <row r="2063" spans="1:14" s="50" customFormat="1" x14ac:dyDescent="0.3">
      <c r="A2063" s="47"/>
      <c r="B2063" s="48"/>
      <c r="C2063" s="48"/>
      <c r="D2063" s="48"/>
      <c r="E2063" s="48"/>
      <c r="F2063" s="48"/>
      <c r="G2063" s="48"/>
      <c r="H2063" s="48"/>
      <c r="I2063" s="48"/>
      <c r="J2063" s="48"/>
      <c r="K2063" s="48"/>
      <c r="L2063" s="48"/>
      <c r="M2063" s="48"/>
      <c r="N2063" s="48"/>
    </row>
    <row r="2064" spans="1:14" s="50" customFormat="1" x14ac:dyDescent="0.3">
      <c r="A2064" s="47"/>
      <c r="B2064" s="48"/>
      <c r="C2064" s="48"/>
      <c r="D2064" s="48"/>
      <c r="E2064" s="48"/>
      <c r="F2064" s="48"/>
      <c r="G2064" s="48"/>
      <c r="H2064" s="48"/>
      <c r="I2064" s="48"/>
      <c r="J2064" s="48"/>
      <c r="K2064" s="48"/>
      <c r="L2064" s="48"/>
      <c r="M2064" s="48"/>
      <c r="N2064" s="48"/>
    </row>
    <row r="2065" spans="1:14" s="50" customFormat="1" x14ac:dyDescent="0.3">
      <c r="A2065" s="47"/>
      <c r="B2065" s="48"/>
      <c r="C2065" s="48"/>
      <c r="D2065" s="48"/>
      <c r="E2065" s="48"/>
      <c r="F2065" s="48"/>
      <c r="G2065" s="48"/>
      <c r="H2065" s="48"/>
      <c r="I2065" s="48"/>
      <c r="J2065" s="48"/>
      <c r="K2065" s="48"/>
      <c r="L2065" s="48"/>
      <c r="M2065" s="48"/>
      <c r="N2065" s="48"/>
    </row>
    <row r="2066" spans="1:14" s="50" customFormat="1" x14ac:dyDescent="0.3">
      <c r="A2066" s="47"/>
      <c r="B2066" s="48"/>
      <c r="C2066" s="48"/>
      <c r="D2066" s="48"/>
      <c r="E2066" s="48"/>
      <c r="F2066" s="48"/>
      <c r="G2066" s="48"/>
      <c r="H2066" s="48"/>
      <c r="I2066" s="48"/>
      <c r="J2066" s="48"/>
      <c r="K2066" s="48"/>
      <c r="L2066" s="48"/>
      <c r="M2066" s="48"/>
      <c r="N2066" s="48"/>
    </row>
    <row r="2067" spans="1:14" s="50" customFormat="1" x14ac:dyDescent="0.3">
      <c r="A2067" s="47"/>
      <c r="B2067" s="48"/>
      <c r="C2067" s="48"/>
      <c r="D2067" s="48"/>
      <c r="E2067" s="48"/>
      <c r="F2067" s="48"/>
      <c r="G2067" s="48"/>
      <c r="H2067" s="48"/>
      <c r="I2067" s="48"/>
      <c r="J2067" s="48"/>
      <c r="K2067" s="48"/>
      <c r="L2067" s="48"/>
      <c r="M2067" s="48"/>
      <c r="N2067" s="48"/>
    </row>
    <row r="2068" spans="1:14" s="50" customFormat="1" x14ac:dyDescent="0.3">
      <c r="A2068" s="47"/>
      <c r="B2068" s="48"/>
      <c r="C2068" s="48"/>
      <c r="D2068" s="48"/>
      <c r="E2068" s="48"/>
      <c r="F2068" s="48"/>
      <c r="G2068" s="48"/>
      <c r="H2068" s="48"/>
      <c r="I2068" s="48"/>
      <c r="J2068" s="48"/>
      <c r="K2068" s="48"/>
      <c r="L2068" s="48"/>
      <c r="M2068" s="48"/>
      <c r="N2068" s="48"/>
    </row>
    <row r="2069" spans="1:14" s="50" customFormat="1" x14ac:dyDescent="0.3">
      <c r="A2069" s="47"/>
      <c r="B2069" s="48"/>
      <c r="C2069" s="48"/>
      <c r="D2069" s="48"/>
      <c r="E2069" s="48"/>
      <c r="F2069" s="48"/>
      <c r="G2069" s="48"/>
      <c r="H2069" s="48"/>
      <c r="I2069" s="48"/>
      <c r="J2069" s="48"/>
      <c r="K2069" s="48"/>
      <c r="L2069" s="48"/>
      <c r="M2069" s="48"/>
      <c r="N2069" s="48"/>
    </row>
    <row r="2070" spans="1:14" s="50" customFormat="1" x14ac:dyDescent="0.3">
      <c r="A2070" s="47"/>
      <c r="B2070" s="48"/>
      <c r="C2070" s="48"/>
      <c r="D2070" s="48"/>
      <c r="E2070" s="48"/>
      <c r="F2070" s="48"/>
      <c r="G2070" s="48"/>
      <c r="H2070" s="48"/>
      <c r="I2070" s="48"/>
      <c r="J2070" s="48"/>
      <c r="K2070" s="48"/>
      <c r="L2070" s="48"/>
      <c r="M2070" s="48"/>
      <c r="N2070" s="48"/>
    </row>
    <row r="2071" spans="1:14" s="50" customFormat="1" x14ac:dyDescent="0.3">
      <c r="A2071" s="47"/>
      <c r="B2071" s="48"/>
      <c r="C2071" s="48"/>
      <c r="D2071" s="48"/>
      <c r="E2071" s="48"/>
      <c r="F2071" s="48"/>
      <c r="G2071" s="48"/>
      <c r="H2071" s="48"/>
      <c r="I2071" s="48"/>
      <c r="J2071" s="48"/>
      <c r="K2071" s="48"/>
      <c r="L2071" s="48"/>
      <c r="M2071" s="48"/>
      <c r="N2071" s="48"/>
    </row>
    <row r="2072" spans="1:14" s="50" customFormat="1" x14ac:dyDescent="0.3">
      <c r="A2072" s="47"/>
      <c r="B2072" s="48"/>
      <c r="C2072" s="48"/>
      <c r="D2072" s="48"/>
      <c r="E2072" s="48"/>
      <c r="F2072" s="48"/>
      <c r="G2072" s="48"/>
      <c r="H2072" s="48"/>
      <c r="I2072" s="48"/>
      <c r="J2072" s="48"/>
      <c r="K2072" s="48"/>
      <c r="L2072" s="48"/>
      <c r="M2072" s="48"/>
      <c r="N2072" s="48"/>
    </row>
    <row r="2073" spans="1:14" s="50" customFormat="1" x14ac:dyDescent="0.3">
      <c r="A2073" s="47"/>
      <c r="B2073" s="48"/>
      <c r="C2073" s="48"/>
      <c r="D2073" s="48"/>
      <c r="E2073" s="48"/>
      <c r="F2073" s="48"/>
      <c r="G2073" s="48"/>
      <c r="H2073" s="48"/>
      <c r="I2073" s="48"/>
      <c r="J2073" s="48"/>
      <c r="K2073" s="48"/>
      <c r="L2073" s="48"/>
      <c r="M2073" s="48"/>
      <c r="N2073" s="48"/>
    </row>
    <row r="2074" spans="1:14" s="50" customFormat="1" x14ac:dyDescent="0.3">
      <c r="A2074" s="47"/>
      <c r="B2074" s="48"/>
      <c r="C2074" s="48"/>
      <c r="D2074" s="48"/>
      <c r="E2074" s="48"/>
      <c r="F2074" s="48"/>
      <c r="G2074" s="48"/>
      <c r="H2074" s="48"/>
      <c r="I2074" s="48"/>
      <c r="J2074" s="48"/>
      <c r="K2074" s="48"/>
      <c r="L2074" s="48"/>
      <c r="M2074" s="48"/>
      <c r="N2074" s="48"/>
    </row>
    <row r="2075" spans="1:14" s="50" customFormat="1" x14ac:dyDescent="0.3">
      <c r="A2075" s="47"/>
      <c r="B2075" s="48"/>
      <c r="C2075" s="48"/>
      <c r="D2075" s="48"/>
      <c r="E2075" s="48"/>
      <c r="F2075" s="48"/>
      <c r="G2075" s="48"/>
      <c r="H2075" s="48"/>
      <c r="I2075" s="48"/>
      <c r="J2075" s="48"/>
      <c r="K2075" s="48"/>
      <c r="L2075" s="48"/>
      <c r="M2075" s="48"/>
      <c r="N2075" s="48"/>
    </row>
    <row r="2076" spans="1:14" s="50" customFormat="1" x14ac:dyDescent="0.3">
      <c r="A2076" s="47"/>
      <c r="B2076" s="48"/>
      <c r="C2076" s="48"/>
      <c r="D2076" s="48"/>
      <c r="E2076" s="48"/>
      <c r="F2076" s="48"/>
      <c r="G2076" s="48"/>
      <c r="H2076" s="48"/>
      <c r="I2076" s="48"/>
      <c r="J2076" s="48"/>
      <c r="K2076" s="48"/>
      <c r="L2076" s="48"/>
      <c r="M2076" s="48"/>
      <c r="N2076" s="48"/>
    </row>
    <row r="2077" spans="1:14" s="50" customFormat="1" x14ac:dyDescent="0.3">
      <c r="A2077" s="47"/>
      <c r="B2077" s="48"/>
      <c r="C2077" s="48"/>
      <c r="D2077" s="48"/>
      <c r="E2077" s="48"/>
      <c r="F2077" s="48"/>
      <c r="G2077" s="48"/>
      <c r="H2077" s="48"/>
      <c r="I2077" s="48"/>
      <c r="J2077" s="48"/>
      <c r="K2077" s="48"/>
      <c r="L2077" s="48"/>
      <c r="M2077" s="48"/>
      <c r="N2077" s="48"/>
    </row>
    <row r="2078" spans="1:14" s="50" customFormat="1" x14ac:dyDescent="0.3">
      <c r="A2078" s="47"/>
      <c r="B2078" s="48"/>
      <c r="C2078" s="48"/>
      <c r="D2078" s="48"/>
      <c r="E2078" s="48"/>
      <c r="F2078" s="48"/>
      <c r="G2078" s="48"/>
      <c r="H2078" s="48"/>
      <c r="I2078" s="48"/>
      <c r="J2078" s="48"/>
      <c r="K2078" s="48"/>
      <c r="L2078" s="48"/>
      <c r="M2078" s="48"/>
      <c r="N2078" s="48"/>
    </row>
    <row r="2079" spans="1:14" s="50" customFormat="1" x14ac:dyDescent="0.3">
      <c r="A2079" s="47"/>
      <c r="B2079" s="48"/>
      <c r="C2079" s="48"/>
      <c r="D2079" s="48"/>
      <c r="E2079" s="48"/>
      <c r="F2079" s="48"/>
      <c r="G2079" s="48"/>
      <c r="H2079" s="48"/>
      <c r="I2079" s="48"/>
      <c r="J2079" s="48"/>
      <c r="K2079" s="48"/>
      <c r="L2079" s="48"/>
      <c r="M2079" s="48"/>
      <c r="N2079" s="48"/>
    </row>
    <row r="2080" spans="1:14" s="50" customFormat="1" x14ac:dyDescent="0.3">
      <c r="A2080" s="47"/>
      <c r="B2080" s="48"/>
      <c r="C2080" s="48"/>
      <c r="D2080" s="48"/>
      <c r="E2080" s="48"/>
      <c r="F2080" s="48"/>
      <c r="G2080" s="48"/>
      <c r="H2080" s="48"/>
      <c r="I2080" s="48"/>
      <c r="J2080" s="48"/>
      <c r="K2080" s="48"/>
      <c r="L2080" s="48"/>
      <c r="M2080" s="48"/>
      <c r="N2080" s="48"/>
    </row>
    <row r="2081" spans="1:14" s="50" customFormat="1" x14ac:dyDescent="0.3">
      <c r="A2081" s="47"/>
      <c r="B2081" s="48"/>
      <c r="C2081" s="48"/>
      <c r="D2081" s="48"/>
      <c r="E2081" s="48"/>
      <c r="F2081" s="48"/>
      <c r="G2081" s="48"/>
      <c r="H2081" s="48"/>
      <c r="I2081" s="48"/>
      <c r="J2081" s="48"/>
      <c r="K2081" s="48"/>
      <c r="L2081" s="48"/>
      <c r="M2081" s="48"/>
      <c r="N2081" s="48"/>
    </row>
    <row r="2082" spans="1:14" s="50" customFormat="1" x14ac:dyDescent="0.3">
      <c r="A2082" s="47"/>
      <c r="B2082" s="48"/>
      <c r="C2082" s="48"/>
      <c r="D2082" s="48"/>
      <c r="E2082" s="48"/>
      <c r="F2082" s="48"/>
      <c r="G2082" s="48"/>
      <c r="H2082" s="48"/>
      <c r="I2082" s="48"/>
      <c r="J2082" s="48"/>
      <c r="K2082" s="48"/>
      <c r="L2082" s="48"/>
      <c r="M2082" s="48"/>
      <c r="N2082" s="48"/>
    </row>
    <row r="2083" spans="1:14" s="50" customFormat="1" x14ac:dyDescent="0.3">
      <c r="A2083" s="47"/>
      <c r="B2083" s="48"/>
      <c r="C2083" s="48"/>
      <c r="D2083" s="48"/>
      <c r="E2083" s="48"/>
      <c r="F2083" s="48"/>
      <c r="G2083" s="48"/>
      <c r="H2083" s="48"/>
      <c r="I2083" s="48"/>
      <c r="J2083" s="48"/>
      <c r="K2083" s="48"/>
      <c r="L2083" s="48"/>
      <c r="M2083" s="48"/>
      <c r="N2083" s="48"/>
    </row>
    <row r="2084" spans="1:14" s="50" customFormat="1" x14ac:dyDescent="0.3">
      <c r="A2084" s="47"/>
      <c r="B2084" s="48"/>
      <c r="C2084" s="48"/>
      <c r="D2084" s="48"/>
      <c r="E2084" s="48"/>
      <c r="F2084" s="48"/>
      <c r="G2084" s="48"/>
      <c r="H2084" s="48"/>
      <c r="I2084" s="48"/>
      <c r="J2084" s="48"/>
      <c r="K2084" s="48"/>
      <c r="L2084" s="48"/>
      <c r="M2084" s="48"/>
      <c r="N2084" s="48"/>
    </row>
    <row r="2085" spans="1:14" s="50" customFormat="1" x14ac:dyDescent="0.3">
      <c r="A2085" s="47"/>
      <c r="B2085" s="48"/>
      <c r="C2085" s="48"/>
      <c r="D2085" s="48"/>
      <c r="E2085" s="48"/>
      <c r="F2085" s="48"/>
      <c r="G2085" s="48"/>
      <c r="H2085" s="48"/>
      <c r="I2085" s="48"/>
      <c r="J2085" s="48"/>
      <c r="K2085" s="48"/>
      <c r="L2085" s="48"/>
      <c r="M2085" s="48"/>
      <c r="N2085" s="48"/>
    </row>
    <row r="2086" spans="1:14" s="50" customFormat="1" x14ac:dyDescent="0.3">
      <c r="A2086" s="47"/>
      <c r="B2086" s="48"/>
      <c r="C2086" s="48"/>
      <c r="D2086" s="48"/>
      <c r="E2086" s="48"/>
      <c r="F2086" s="48"/>
      <c r="G2086" s="48"/>
      <c r="H2086" s="48"/>
      <c r="I2086" s="48"/>
      <c r="J2086" s="48"/>
      <c r="K2086" s="48"/>
      <c r="L2086" s="48"/>
      <c r="M2086" s="48"/>
      <c r="N2086" s="48"/>
    </row>
    <row r="2087" spans="1:14" s="50" customFormat="1" x14ac:dyDescent="0.3">
      <c r="A2087" s="47"/>
      <c r="B2087" s="48"/>
      <c r="C2087" s="48"/>
      <c r="D2087" s="48"/>
      <c r="E2087" s="48"/>
      <c r="F2087" s="48"/>
      <c r="G2087" s="48"/>
      <c r="H2087" s="48"/>
      <c r="I2087" s="48"/>
      <c r="J2087" s="48"/>
      <c r="K2087" s="48"/>
      <c r="L2087" s="48"/>
      <c r="M2087" s="48"/>
      <c r="N2087" s="48"/>
    </row>
    <row r="2088" spans="1:14" s="50" customFormat="1" x14ac:dyDescent="0.3">
      <c r="A2088" s="47"/>
      <c r="B2088" s="48"/>
      <c r="C2088" s="48"/>
      <c r="D2088" s="48"/>
      <c r="E2088" s="48"/>
      <c r="F2088" s="48"/>
      <c r="G2088" s="48"/>
      <c r="H2088" s="48"/>
      <c r="I2088" s="48"/>
      <c r="J2088" s="48"/>
      <c r="K2088" s="48"/>
      <c r="L2088" s="48"/>
      <c r="M2088" s="48"/>
      <c r="N2088" s="48"/>
    </row>
    <row r="2089" spans="1:14" s="50" customFormat="1" x14ac:dyDescent="0.3">
      <c r="A2089" s="47"/>
      <c r="B2089" s="48"/>
      <c r="C2089" s="48"/>
      <c r="D2089" s="48"/>
      <c r="E2089" s="48"/>
      <c r="F2089" s="48"/>
      <c r="G2089" s="48"/>
      <c r="H2089" s="48"/>
      <c r="I2089" s="48"/>
      <c r="J2089" s="48"/>
      <c r="K2089" s="48"/>
      <c r="L2089" s="48"/>
      <c r="M2089" s="48"/>
      <c r="N2089" s="48"/>
    </row>
    <row r="2090" spans="1:14" s="50" customFormat="1" x14ac:dyDescent="0.3">
      <c r="A2090" s="47"/>
      <c r="B2090" s="48"/>
      <c r="C2090" s="48"/>
      <c r="D2090" s="48"/>
      <c r="E2090" s="48"/>
      <c r="F2090" s="48"/>
      <c r="G2090" s="48"/>
      <c r="H2090" s="48"/>
      <c r="I2090" s="48"/>
      <c r="J2090" s="48"/>
      <c r="K2090" s="48"/>
      <c r="L2090" s="48"/>
      <c r="M2090" s="48"/>
      <c r="N2090" s="48"/>
    </row>
    <row r="2091" spans="1:14" s="50" customFormat="1" x14ac:dyDescent="0.3">
      <c r="A2091" s="47"/>
      <c r="B2091" s="48"/>
      <c r="C2091" s="48"/>
      <c r="D2091" s="48"/>
      <c r="E2091" s="48"/>
      <c r="F2091" s="48"/>
      <c r="G2091" s="48"/>
      <c r="H2091" s="48"/>
      <c r="I2091" s="48"/>
      <c r="J2091" s="48"/>
      <c r="K2091" s="48"/>
      <c r="L2091" s="48"/>
      <c r="M2091" s="48"/>
      <c r="N2091" s="48"/>
    </row>
    <row r="2092" spans="1:14" s="50" customFormat="1" x14ac:dyDescent="0.3">
      <c r="A2092" s="47"/>
      <c r="B2092" s="48"/>
      <c r="C2092" s="48"/>
      <c r="D2092" s="48"/>
      <c r="E2092" s="48"/>
      <c r="F2092" s="48"/>
      <c r="G2092" s="48"/>
      <c r="H2092" s="48"/>
      <c r="I2092" s="48"/>
      <c r="J2092" s="48"/>
      <c r="K2092" s="48"/>
      <c r="L2092" s="48"/>
      <c r="M2092" s="48"/>
      <c r="N2092" s="48"/>
    </row>
    <row r="2093" spans="1:14" s="50" customFormat="1" x14ac:dyDescent="0.3">
      <c r="A2093" s="47"/>
      <c r="B2093" s="48"/>
      <c r="C2093" s="48"/>
      <c r="D2093" s="48"/>
      <c r="E2093" s="48"/>
      <c r="F2093" s="48"/>
      <c r="G2093" s="48"/>
      <c r="H2093" s="48"/>
      <c r="I2093" s="48"/>
      <c r="J2093" s="48"/>
      <c r="K2093" s="48"/>
      <c r="L2093" s="48"/>
      <c r="M2093" s="48"/>
      <c r="N2093" s="48"/>
    </row>
    <row r="2094" spans="1:14" s="50" customFormat="1" x14ac:dyDescent="0.3">
      <c r="A2094" s="47"/>
      <c r="B2094" s="48"/>
      <c r="C2094" s="48"/>
      <c r="D2094" s="48"/>
      <c r="E2094" s="48"/>
      <c r="F2094" s="48"/>
      <c r="G2094" s="48"/>
      <c r="H2094" s="48"/>
      <c r="I2094" s="48"/>
      <c r="J2094" s="48"/>
      <c r="K2094" s="48"/>
      <c r="L2094" s="48"/>
      <c r="M2094" s="48"/>
      <c r="N2094" s="48"/>
    </row>
    <row r="2095" spans="1:14" s="50" customFormat="1" x14ac:dyDescent="0.3">
      <c r="A2095" s="47"/>
      <c r="B2095" s="48"/>
      <c r="C2095" s="48"/>
      <c r="D2095" s="48"/>
      <c r="E2095" s="48"/>
      <c r="F2095" s="48"/>
      <c r="G2095" s="48"/>
      <c r="H2095" s="48"/>
      <c r="I2095" s="48"/>
      <c r="J2095" s="48"/>
      <c r="K2095" s="48"/>
      <c r="L2095" s="48"/>
      <c r="M2095" s="48"/>
      <c r="N2095" s="48"/>
    </row>
    <row r="2096" spans="1:14" s="50" customFormat="1" x14ac:dyDescent="0.3">
      <c r="A2096" s="47"/>
      <c r="B2096" s="48"/>
      <c r="C2096" s="48"/>
      <c r="D2096" s="48"/>
      <c r="E2096" s="48"/>
      <c r="F2096" s="48"/>
      <c r="G2096" s="48"/>
      <c r="H2096" s="48"/>
      <c r="I2096" s="48"/>
      <c r="J2096" s="48"/>
      <c r="K2096" s="48"/>
      <c r="L2096" s="48"/>
      <c r="M2096" s="48"/>
      <c r="N2096" s="48"/>
    </row>
    <row r="2097" spans="1:14" s="50" customFormat="1" x14ac:dyDescent="0.3">
      <c r="A2097" s="47"/>
      <c r="B2097" s="48"/>
      <c r="C2097" s="48"/>
      <c r="D2097" s="48"/>
      <c r="E2097" s="48"/>
      <c r="F2097" s="48"/>
      <c r="G2097" s="48"/>
      <c r="H2097" s="48"/>
      <c r="I2097" s="48"/>
      <c r="J2097" s="48"/>
      <c r="K2097" s="48"/>
      <c r="L2097" s="48"/>
      <c r="M2097" s="48"/>
      <c r="N2097" s="48"/>
    </row>
    <row r="2098" spans="1:14" s="50" customFormat="1" x14ac:dyDescent="0.3">
      <c r="A2098" s="47"/>
      <c r="B2098" s="48"/>
      <c r="C2098" s="48"/>
      <c r="D2098" s="48"/>
      <c r="E2098" s="48"/>
      <c r="F2098" s="48"/>
      <c r="G2098" s="48"/>
      <c r="H2098" s="48"/>
      <c r="I2098" s="48"/>
      <c r="J2098" s="48"/>
      <c r="K2098" s="48"/>
      <c r="L2098" s="48"/>
      <c r="M2098" s="48"/>
      <c r="N2098" s="48"/>
    </row>
    <row r="2099" spans="1:14" s="50" customFormat="1" x14ac:dyDescent="0.3">
      <c r="A2099" s="47"/>
      <c r="B2099" s="48"/>
      <c r="C2099" s="48"/>
      <c r="D2099" s="48"/>
      <c r="E2099" s="48"/>
      <c r="F2099" s="48"/>
      <c r="G2099" s="48"/>
      <c r="H2099" s="48"/>
      <c r="I2099" s="48"/>
      <c r="J2099" s="48"/>
      <c r="K2099" s="48"/>
      <c r="L2099" s="48"/>
      <c r="M2099" s="48"/>
      <c r="N2099" s="48"/>
    </row>
    <row r="2100" spans="1:14" s="50" customFormat="1" x14ac:dyDescent="0.3">
      <c r="A2100" s="47"/>
      <c r="B2100" s="48"/>
      <c r="C2100" s="48"/>
      <c r="D2100" s="48"/>
      <c r="E2100" s="48"/>
      <c r="F2100" s="48"/>
      <c r="G2100" s="48"/>
      <c r="H2100" s="48"/>
      <c r="I2100" s="48"/>
      <c r="J2100" s="48"/>
      <c r="K2100" s="48"/>
      <c r="L2100" s="48"/>
      <c r="M2100" s="48"/>
      <c r="N2100" s="48"/>
    </row>
    <row r="2101" spans="1:14" s="50" customFormat="1" x14ac:dyDescent="0.3">
      <c r="A2101" s="47"/>
      <c r="B2101" s="48"/>
      <c r="C2101" s="48"/>
      <c r="D2101" s="48"/>
      <c r="E2101" s="48"/>
      <c r="F2101" s="48"/>
      <c r="G2101" s="48"/>
      <c r="H2101" s="48"/>
      <c r="I2101" s="48"/>
      <c r="J2101" s="48"/>
      <c r="K2101" s="48"/>
      <c r="L2101" s="48"/>
      <c r="M2101" s="48"/>
      <c r="N2101" s="48"/>
    </row>
    <row r="2102" spans="1:14" s="50" customFormat="1" x14ac:dyDescent="0.3">
      <c r="A2102" s="47"/>
      <c r="B2102" s="48"/>
      <c r="C2102" s="48"/>
      <c r="D2102" s="48"/>
      <c r="E2102" s="48"/>
      <c r="F2102" s="48"/>
      <c r="G2102" s="48"/>
      <c r="H2102" s="48"/>
      <c r="I2102" s="48"/>
      <c r="J2102" s="48"/>
      <c r="K2102" s="48"/>
      <c r="L2102" s="48"/>
      <c r="M2102" s="48"/>
      <c r="N2102" s="48"/>
    </row>
    <row r="2103" spans="1:14" s="50" customFormat="1" x14ac:dyDescent="0.3">
      <c r="A2103" s="47"/>
      <c r="B2103" s="48"/>
      <c r="C2103" s="48"/>
      <c r="D2103" s="48"/>
      <c r="E2103" s="48"/>
      <c r="F2103" s="48"/>
      <c r="G2103" s="48"/>
      <c r="H2103" s="48"/>
      <c r="I2103" s="48"/>
      <c r="J2103" s="48"/>
      <c r="K2103" s="48"/>
      <c r="L2103" s="48"/>
      <c r="M2103" s="48"/>
      <c r="N2103" s="48"/>
    </row>
    <row r="2104" spans="1:14" s="50" customFormat="1" x14ac:dyDescent="0.3">
      <c r="A2104" s="47"/>
      <c r="B2104" s="48"/>
      <c r="C2104" s="48"/>
      <c r="D2104" s="48"/>
      <c r="E2104" s="48"/>
      <c r="F2104" s="48"/>
      <c r="G2104" s="48"/>
      <c r="H2104" s="48"/>
      <c r="I2104" s="48"/>
      <c r="J2104" s="48"/>
      <c r="K2104" s="48"/>
      <c r="L2104" s="48"/>
      <c r="M2104" s="48"/>
      <c r="N2104" s="48"/>
    </row>
    <row r="2105" spans="1:14" s="50" customFormat="1" x14ac:dyDescent="0.3">
      <c r="A2105" s="47"/>
      <c r="B2105" s="48"/>
      <c r="C2105" s="48"/>
      <c r="D2105" s="48"/>
      <c r="E2105" s="48"/>
      <c r="F2105" s="48"/>
      <c r="G2105" s="48"/>
      <c r="H2105" s="48"/>
      <c r="I2105" s="48"/>
      <c r="J2105" s="48"/>
      <c r="K2105" s="48"/>
      <c r="L2105" s="48"/>
      <c r="M2105" s="48"/>
      <c r="N2105" s="48"/>
    </row>
    <row r="2106" spans="1:14" s="50" customFormat="1" x14ac:dyDescent="0.3">
      <c r="A2106" s="47"/>
      <c r="B2106" s="48"/>
      <c r="C2106" s="48"/>
      <c r="D2106" s="48"/>
      <c r="E2106" s="48"/>
      <c r="F2106" s="48"/>
      <c r="G2106" s="48"/>
      <c r="H2106" s="48"/>
      <c r="I2106" s="48"/>
      <c r="J2106" s="48"/>
      <c r="K2106" s="48"/>
      <c r="L2106" s="48"/>
      <c r="M2106" s="48"/>
      <c r="N2106" s="48"/>
    </row>
    <row r="2107" spans="1:14" s="50" customFormat="1" x14ac:dyDescent="0.3">
      <c r="A2107" s="47"/>
      <c r="B2107" s="48"/>
      <c r="C2107" s="48"/>
      <c r="D2107" s="48"/>
      <c r="E2107" s="48"/>
      <c r="F2107" s="48"/>
      <c r="G2107" s="48"/>
      <c r="H2107" s="48"/>
      <c r="I2107" s="48"/>
      <c r="J2107" s="48"/>
      <c r="K2107" s="48"/>
      <c r="L2107" s="48"/>
      <c r="M2107" s="48"/>
      <c r="N2107" s="48"/>
    </row>
    <row r="2108" spans="1:14" s="50" customFormat="1" x14ac:dyDescent="0.3">
      <c r="A2108" s="47"/>
      <c r="B2108" s="48"/>
      <c r="C2108" s="48"/>
      <c r="D2108" s="48"/>
      <c r="E2108" s="48"/>
      <c r="F2108" s="48"/>
      <c r="G2108" s="48"/>
      <c r="H2108" s="48"/>
      <c r="I2108" s="48"/>
      <c r="J2108" s="48"/>
      <c r="K2108" s="48"/>
      <c r="L2108" s="48"/>
      <c r="M2108" s="48"/>
      <c r="N2108" s="48"/>
    </row>
    <row r="2109" spans="1:14" s="50" customFormat="1" x14ac:dyDescent="0.3">
      <c r="A2109" s="47"/>
      <c r="B2109" s="48"/>
      <c r="C2109" s="48"/>
      <c r="D2109" s="48"/>
      <c r="E2109" s="48"/>
      <c r="F2109" s="48"/>
      <c r="G2109" s="48"/>
      <c r="H2109" s="48"/>
      <c r="I2109" s="48"/>
      <c r="J2109" s="48"/>
      <c r="K2109" s="48"/>
      <c r="L2109" s="48"/>
      <c r="M2109" s="48"/>
      <c r="N2109" s="48"/>
    </row>
    <row r="2110" spans="1:14" s="50" customFormat="1" x14ac:dyDescent="0.3">
      <c r="A2110" s="47"/>
      <c r="B2110" s="48"/>
      <c r="C2110" s="48"/>
      <c r="D2110" s="48"/>
      <c r="E2110" s="48"/>
      <c r="F2110" s="48"/>
      <c r="G2110" s="48"/>
      <c r="H2110" s="48"/>
      <c r="I2110" s="48"/>
      <c r="J2110" s="48"/>
      <c r="K2110" s="48"/>
      <c r="L2110" s="48"/>
      <c r="M2110" s="48"/>
      <c r="N2110" s="48"/>
    </row>
    <row r="2111" spans="1:14" s="50" customFormat="1" x14ac:dyDescent="0.3">
      <c r="A2111" s="47"/>
      <c r="B2111" s="48"/>
      <c r="C2111" s="48"/>
      <c r="D2111" s="48"/>
      <c r="E2111" s="48"/>
      <c r="F2111" s="48"/>
      <c r="G2111" s="48"/>
      <c r="H2111" s="48"/>
      <c r="I2111" s="48"/>
      <c r="J2111" s="48"/>
      <c r="K2111" s="48"/>
      <c r="L2111" s="48"/>
      <c r="M2111" s="48"/>
      <c r="N2111" s="48"/>
    </row>
    <row r="2112" spans="1:14" s="50" customFormat="1" x14ac:dyDescent="0.3">
      <c r="A2112" s="47"/>
      <c r="B2112" s="48"/>
      <c r="C2112" s="48"/>
      <c r="D2112" s="48"/>
      <c r="E2112" s="48"/>
      <c r="F2112" s="48"/>
      <c r="G2112" s="48"/>
      <c r="H2112" s="48"/>
      <c r="I2112" s="48"/>
      <c r="J2112" s="48"/>
      <c r="K2112" s="48"/>
      <c r="L2112" s="48"/>
      <c r="M2112" s="48"/>
      <c r="N2112" s="48"/>
    </row>
    <row r="2113" spans="1:14" s="50" customFormat="1" x14ac:dyDescent="0.3">
      <c r="A2113" s="47"/>
      <c r="B2113" s="48"/>
      <c r="C2113" s="48"/>
      <c r="D2113" s="48"/>
      <c r="E2113" s="48"/>
      <c r="F2113" s="48"/>
      <c r="G2113" s="48"/>
      <c r="H2113" s="48"/>
      <c r="I2113" s="48"/>
      <c r="J2113" s="48"/>
      <c r="K2113" s="48"/>
      <c r="L2113" s="48"/>
      <c r="M2113" s="48"/>
      <c r="N2113" s="48"/>
    </row>
    <row r="2114" spans="1:14" s="50" customFormat="1" x14ac:dyDescent="0.3">
      <c r="A2114" s="47"/>
      <c r="B2114" s="48"/>
      <c r="C2114" s="48"/>
      <c r="D2114" s="48"/>
      <c r="E2114" s="48"/>
      <c r="F2114" s="48"/>
      <c r="G2114" s="48"/>
      <c r="H2114" s="48"/>
      <c r="I2114" s="48"/>
      <c r="J2114" s="48"/>
      <c r="K2114" s="48"/>
      <c r="L2114" s="48"/>
      <c r="M2114" s="48"/>
      <c r="N2114" s="48"/>
    </row>
    <row r="2115" spans="1:14" s="50" customFormat="1" x14ac:dyDescent="0.3">
      <c r="A2115" s="47"/>
      <c r="B2115" s="48"/>
      <c r="C2115" s="48"/>
      <c r="D2115" s="48"/>
      <c r="E2115" s="48"/>
      <c r="F2115" s="48"/>
      <c r="G2115" s="48"/>
      <c r="H2115" s="48"/>
      <c r="I2115" s="48"/>
      <c r="J2115" s="48"/>
      <c r="K2115" s="48"/>
      <c r="L2115" s="48"/>
      <c r="M2115" s="48"/>
      <c r="N2115" s="48"/>
    </row>
    <row r="2116" spans="1:14" s="50" customFormat="1" x14ac:dyDescent="0.3">
      <c r="A2116" s="47"/>
      <c r="B2116" s="48"/>
      <c r="C2116" s="48"/>
      <c r="D2116" s="48"/>
      <c r="E2116" s="48"/>
      <c r="F2116" s="48"/>
      <c r="G2116" s="48"/>
      <c r="H2116" s="48"/>
      <c r="I2116" s="48"/>
      <c r="J2116" s="48"/>
      <c r="K2116" s="48"/>
      <c r="L2116" s="48"/>
      <c r="M2116" s="48"/>
      <c r="N2116" s="48"/>
    </row>
    <row r="2117" spans="1:14" s="50" customFormat="1" x14ac:dyDescent="0.3">
      <c r="A2117" s="47"/>
      <c r="B2117" s="48"/>
      <c r="C2117" s="48"/>
      <c r="D2117" s="48"/>
      <c r="E2117" s="48"/>
      <c r="F2117" s="48"/>
      <c r="G2117" s="48"/>
      <c r="H2117" s="48"/>
      <c r="I2117" s="48"/>
      <c r="J2117" s="48"/>
      <c r="K2117" s="48"/>
      <c r="L2117" s="48"/>
      <c r="M2117" s="48"/>
      <c r="N2117" s="48"/>
    </row>
    <row r="2118" spans="1:14" s="50" customFormat="1" x14ac:dyDescent="0.3">
      <c r="A2118" s="47"/>
      <c r="B2118" s="48"/>
      <c r="C2118" s="48"/>
      <c r="D2118" s="48"/>
      <c r="E2118" s="48"/>
      <c r="F2118" s="48"/>
      <c r="G2118" s="48"/>
      <c r="H2118" s="48"/>
      <c r="I2118" s="48"/>
      <c r="J2118" s="48"/>
      <c r="K2118" s="48"/>
      <c r="L2118" s="48"/>
      <c r="M2118" s="48"/>
      <c r="N2118" s="48"/>
    </row>
    <row r="2119" spans="1:14" s="50" customFormat="1" x14ac:dyDescent="0.3">
      <c r="A2119" s="47"/>
      <c r="B2119" s="48"/>
      <c r="C2119" s="48"/>
      <c r="D2119" s="48"/>
      <c r="E2119" s="48"/>
      <c r="F2119" s="48"/>
      <c r="G2119" s="48"/>
      <c r="H2119" s="48"/>
      <c r="I2119" s="48"/>
      <c r="J2119" s="48"/>
      <c r="K2119" s="48"/>
      <c r="L2119" s="48"/>
      <c r="M2119" s="48"/>
      <c r="N2119" s="48"/>
    </row>
    <row r="2120" spans="1:14" s="50" customFormat="1" x14ac:dyDescent="0.3">
      <c r="A2120" s="47"/>
      <c r="B2120" s="48"/>
      <c r="C2120" s="48"/>
      <c r="D2120" s="48"/>
      <c r="E2120" s="48"/>
      <c r="F2120" s="48"/>
      <c r="G2120" s="48"/>
      <c r="H2120" s="48"/>
      <c r="I2120" s="48"/>
      <c r="J2120" s="48"/>
      <c r="K2120" s="48"/>
      <c r="L2120" s="48"/>
      <c r="M2120" s="48"/>
      <c r="N2120" s="48"/>
    </row>
    <row r="2121" spans="1:14" s="50" customFormat="1" x14ac:dyDescent="0.3">
      <c r="A2121" s="47"/>
      <c r="B2121" s="48"/>
      <c r="C2121" s="48"/>
      <c r="D2121" s="48"/>
      <c r="E2121" s="48"/>
      <c r="F2121" s="48"/>
      <c r="G2121" s="48"/>
      <c r="H2121" s="48"/>
      <c r="I2121" s="48"/>
      <c r="J2121" s="48"/>
      <c r="K2121" s="48"/>
      <c r="L2121" s="48"/>
      <c r="M2121" s="48"/>
      <c r="N2121" s="48"/>
    </row>
    <row r="2122" spans="1:14" s="50" customFormat="1" x14ac:dyDescent="0.3">
      <c r="A2122" s="47"/>
      <c r="B2122" s="48"/>
      <c r="C2122" s="48"/>
      <c r="D2122" s="48"/>
      <c r="E2122" s="48"/>
      <c r="F2122" s="48"/>
      <c r="G2122" s="48"/>
      <c r="H2122" s="48"/>
      <c r="I2122" s="48"/>
      <c r="J2122" s="48"/>
      <c r="K2122" s="48"/>
      <c r="L2122" s="48"/>
      <c r="M2122" s="48"/>
      <c r="N2122" s="48"/>
    </row>
    <row r="2123" spans="1:14" s="50" customFormat="1" x14ac:dyDescent="0.3">
      <c r="A2123" s="47"/>
      <c r="B2123" s="48"/>
      <c r="C2123" s="48"/>
      <c r="D2123" s="48"/>
      <c r="E2123" s="48"/>
      <c r="F2123" s="48"/>
      <c r="G2123" s="48"/>
      <c r="H2123" s="48"/>
      <c r="I2123" s="48"/>
      <c r="J2123" s="48"/>
      <c r="K2123" s="48"/>
      <c r="L2123" s="48"/>
      <c r="M2123" s="48"/>
      <c r="N2123" s="48"/>
    </row>
    <row r="2124" spans="1:14" s="50" customFormat="1" x14ac:dyDescent="0.3">
      <c r="A2124" s="47"/>
      <c r="B2124" s="48"/>
      <c r="C2124" s="48"/>
      <c r="D2124" s="48"/>
      <c r="E2124" s="48"/>
      <c r="F2124" s="48"/>
      <c r="G2124" s="48"/>
      <c r="H2124" s="48"/>
      <c r="I2124" s="48"/>
      <c r="J2124" s="48"/>
      <c r="K2124" s="48"/>
      <c r="L2124" s="48"/>
      <c r="M2124" s="48"/>
      <c r="N2124" s="48"/>
    </row>
    <row r="2125" spans="1:14" s="50" customFormat="1" x14ac:dyDescent="0.3">
      <c r="A2125" s="47"/>
      <c r="B2125" s="48"/>
      <c r="C2125" s="48"/>
      <c r="D2125" s="48"/>
      <c r="E2125" s="48"/>
      <c r="F2125" s="48"/>
      <c r="G2125" s="48"/>
      <c r="H2125" s="48"/>
      <c r="I2125" s="48"/>
      <c r="J2125" s="48"/>
      <c r="K2125" s="48"/>
      <c r="L2125" s="48"/>
      <c r="M2125" s="48"/>
      <c r="N2125" s="48"/>
    </row>
    <row r="2126" spans="1:14" s="50" customFormat="1" x14ac:dyDescent="0.3">
      <c r="A2126" s="47"/>
      <c r="B2126" s="48"/>
      <c r="C2126" s="48"/>
      <c r="D2126" s="48"/>
      <c r="E2126" s="48"/>
      <c r="F2126" s="48"/>
      <c r="G2126" s="48"/>
      <c r="H2126" s="48"/>
      <c r="I2126" s="48"/>
      <c r="J2126" s="48"/>
      <c r="K2126" s="48"/>
      <c r="L2126" s="48"/>
      <c r="M2126" s="48"/>
      <c r="N2126" s="48"/>
    </row>
    <row r="2127" spans="1:14" s="50" customFormat="1" x14ac:dyDescent="0.3">
      <c r="A2127" s="47"/>
      <c r="B2127" s="48"/>
      <c r="C2127" s="48"/>
      <c r="D2127" s="48"/>
      <c r="E2127" s="48"/>
      <c r="F2127" s="48"/>
      <c r="G2127" s="48"/>
      <c r="H2127" s="48"/>
      <c r="I2127" s="48"/>
      <c r="J2127" s="48"/>
      <c r="K2127" s="48"/>
      <c r="L2127" s="48"/>
      <c r="M2127" s="48"/>
      <c r="N2127" s="48"/>
    </row>
    <row r="2128" spans="1:14" s="50" customFormat="1" x14ac:dyDescent="0.3">
      <c r="A2128" s="47"/>
      <c r="B2128" s="48"/>
      <c r="C2128" s="48"/>
      <c r="D2128" s="48"/>
      <c r="E2128" s="48"/>
      <c r="F2128" s="48"/>
      <c r="G2128" s="48"/>
      <c r="H2128" s="48"/>
      <c r="I2128" s="48"/>
      <c r="J2128" s="48"/>
      <c r="K2128" s="48"/>
      <c r="L2128" s="48"/>
      <c r="M2128" s="48"/>
      <c r="N2128" s="48"/>
    </row>
    <row r="2129" spans="1:14" s="50" customFormat="1" x14ac:dyDescent="0.3">
      <c r="A2129" s="47"/>
      <c r="B2129" s="48"/>
      <c r="C2129" s="48"/>
      <c r="D2129" s="48"/>
      <c r="E2129" s="48"/>
      <c r="F2129" s="48"/>
      <c r="G2129" s="48"/>
      <c r="H2129" s="48"/>
      <c r="I2129" s="48"/>
      <c r="J2129" s="48"/>
      <c r="K2129" s="48"/>
      <c r="L2129" s="48"/>
      <c r="M2129" s="48"/>
      <c r="N2129" s="48"/>
    </row>
    <row r="2130" spans="1:14" s="50" customFormat="1" x14ac:dyDescent="0.3">
      <c r="A2130" s="47"/>
      <c r="B2130" s="48"/>
      <c r="C2130" s="48"/>
      <c r="D2130" s="48"/>
      <c r="E2130" s="48"/>
      <c r="F2130" s="48"/>
      <c r="G2130" s="48"/>
      <c r="H2130" s="48"/>
      <c r="I2130" s="48"/>
      <c r="J2130" s="48"/>
      <c r="K2130" s="48"/>
      <c r="L2130" s="48"/>
      <c r="M2130" s="48"/>
      <c r="N2130" s="48"/>
    </row>
    <row r="2131" spans="1:14" s="50" customFormat="1" x14ac:dyDescent="0.3">
      <c r="A2131" s="47"/>
      <c r="B2131" s="48"/>
      <c r="C2131" s="48"/>
      <c r="D2131" s="48"/>
      <c r="E2131" s="48"/>
      <c r="F2131" s="48"/>
      <c r="G2131" s="48"/>
      <c r="H2131" s="48"/>
      <c r="I2131" s="48"/>
      <c r="J2131" s="48"/>
      <c r="K2131" s="48"/>
      <c r="L2131" s="48"/>
      <c r="M2131" s="48"/>
      <c r="N2131" s="48"/>
    </row>
    <row r="2132" spans="1:14" s="50" customFormat="1" x14ac:dyDescent="0.3">
      <c r="A2132" s="47"/>
      <c r="B2132" s="48"/>
      <c r="C2132" s="48"/>
      <c r="D2132" s="48"/>
      <c r="E2132" s="48"/>
      <c r="F2132" s="48"/>
      <c r="G2132" s="48"/>
      <c r="H2132" s="48"/>
      <c r="I2132" s="48"/>
      <c r="J2132" s="48"/>
      <c r="K2132" s="48"/>
      <c r="L2132" s="48"/>
      <c r="M2132" s="48"/>
      <c r="N2132" s="48"/>
    </row>
    <row r="2133" spans="1:14" s="50" customFormat="1" x14ac:dyDescent="0.3">
      <c r="A2133" s="47"/>
      <c r="B2133" s="48"/>
      <c r="C2133" s="48"/>
      <c r="D2133" s="48"/>
      <c r="E2133" s="48"/>
      <c r="F2133" s="48"/>
      <c r="G2133" s="48"/>
      <c r="H2133" s="48"/>
      <c r="I2133" s="48"/>
      <c r="J2133" s="48"/>
      <c r="K2133" s="48"/>
      <c r="L2133" s="48"/>
      <c r="M2133" s="48"/>
      <c r="N2133" s="48"/>
    </row>
    <row r="2134" spans="1:14" s="50" customFormat="1" x14ac:dyDescent="0.3">
      <c r="A2134" s="47"/>
      <c r="B2134" s="48"/>
      <c r="C2134" s="48"/>
      <c r="D2134" s="48"/>
      <c r="E2134" s="48"/>
      <c r="F2134" s="48"/>
      <c r="G2134" s="48"/>
      <c r="H2134" s="48"/>
      <c r="I2134" s="48"/>
      <c r="J2134" s="48"/>
      <c r="K2134" s="48"/>
      <c r="L2134" s="48"/>
      <c r="M2134" s="48"/>
      <c r="N2134" s="48"/>
    </row>
    <row r="2135" spans="1:14" s="50" customFormat="1" x14ac:dyDescent="0.3">
      <c r="A2135" s="47"/>
      <c r="B2135" s="48"/>
      <c r="C2135" s="48"/>
      <c r="D2135" s="48"/>
      <c r="E2135" s="48"/>
      <c r="F2135" s="48"/>
      <c r="G2135" s="48"/>
      <c r="H2135" s="48"/>
      <c r="I2135" s="48"/>
      <c r="J2135" s="48"/>
      <c r="K2135" s="48"/>
      <c r="L2135" s="48"/>
      <c r="M2135" s="48"/>
      <c r="N2135" s="48"/>
    </row>
    <row r="2136" spans="1:14" s="50" customFormat="1" x14ac:dyDescent="0.3">
      <c r="A2136" s="47"/>
      <c r="B2136" s="48"/>
      <c r="C2136" s="48"/>
      <c r="D2136" s="48"/>
      <c r="E2136" s="48"/>
      <c r="F2136" s="48"/>
      <c r="G2136" s="48"/>
      <c r="H2136" s="48"/>
      <c r="I2136" s="48"/>
      <c r="J2136" s="48"/>
      <c r="K2136" s="48"/>
      <c r="L2136" s="48"/>
      <c r="M2136" s="48"/>
      <c r="N2136" s="48"/>
    </row>
    <row r="2137" spans="1:14" s="50" customFormat="1" x14ac:dyDescent="0.3">
      <c r="A2137" s="47"/>
      <c r="B2137" s="48"/>
      <c r="C2137" s="48"/>
      <c r="D2137" s="48"/>
      <c r="E2137" s="48"/>
      <c r="F2137" s="48"/>
      <c r="G2137" s="48"/>
      <c r="H2137" s="48"/>
      <c r="I2137" s="48"/>
      <c r="J2137" s="48"/>
      <c r="K2137" s="48"/>
      <c r="L2137" s="48"/>
      <c r="M2137" s="48"/>
      <c r="N2137" s="48"/>
    </row>
    <row r="2138" spans="1:14" s="50" customFormat="1" x14ac:dyDescent="0.3">
      <c r="A2138" s="47"/>
      <c r="B2138" s="48"/>
      <c r="C2138" s="48"/>
      <c r="D2138" s="48"/>
      <c r="E2138" s="48"/>
      <c r="F2138" s="48"/>
      <c r="G2138" s="48"/>
      <c r="H2138" s="48"/>
      <c r="I2138" s="48"/>
      <c r="J2138" s="48"/>
      <c r="K2138" s="48"/>
      <c r="L2138" s="48"/>
      <c r="M2138" s="48"/>
      <c r="N2138" s="48"/>
    </row>
    <row r="2139" spans="1:14" s="50" customFormat="1" x14ac:dyDescent="0.3">
      <c r="A2139" s="47"/>
      <c r="B2139" s="48"/>
      <c r="C2139" s="48"/>
      <c r="D2139" s="48"/>
      <c r="E2139" s="48"/>
      <c r="F2139" s="48"/>
      <c r="G2139" s="48"/>
      <c r="H2139" s="48"/>
      <c r="I2139" s="48"/>
      <c r="J2139" s="48"/>
      <c r="K2139" s="48"/>
      <c r="L2139" s="48"/>
      <c r="M2139" s="48"/>
      <c r="N2139" s="48"/>
    </row>
    <row r="2140" spans="1:14" s="50" customFormat="1" x14ac:dyDescent="0.3">
      <c r="A2140" s="47"/>
      <c r="B2140" s="48"/>
      <c r="C2140" s="48"/>
      <c r="D2140" s="48"/>
      <c r="E2140" s="48"/>
      <c r="F2140" s="48"/>
      <c r="G2140" s="48"/>
      <c r="H2140" s="48"/>
      <c r="I2140" s="48"/>
      <c r="J2140" s="48"/>
      <c r="K2140" s="48"/>
      <c r="L2140" s="48"/>
      <c r="M2140" s="48"/>
      <c r="N2140" s="48"/>
    </row>
    <row r="2141" spans="1:14" s="50" customFormat="1" x14ac:dyDescent="0.3">
      <c r="A2141" s="47"/>
      <c r="B2141" s="48"/>
      <c r="C2141" s="48"/>
      <c r="D2141" s="48"/>
      <c r="E2141" s="48"/>
      <c r="F2141" s="48"/>
      <c r="G2141" s="48"/>
      <c r="H2141" s="48"/>
      <c r="I2141" s="48"/>
      <c r="J2141" s="48"/>
      <c r="K2141" s="48"/>
      <c r="L2141" s="48"/>
      <c r="M2141" s="48"/>
      <c r="N2141" s="48"/>
    </row>
    <row r="2142" spans="1:14" s="50" customFormat="1" x14ac:dyDescent="0.3">
      <c r="A2142" s="47"/>
      <c r="B2142" s="48"/>
      <c r="C2142" s="48"/>
      <c r="D2142" s="48"/>
      <c r="E2142" s="48"/>
      <c r="F2142" s="48"/>
      <c r="G2142" s="48"/>
      <c r="H2142" s="48"/>
      <c r="I2142" s="48"/>
      <c r="J2142" s="48"/>
      <c r="K2142" s="48"/>
      <c r="L2142" s="48"/>
      <c r="M2142" s="48"/>
      <c r="N2142" s="48"/>
    </row>
    <row r="2143" spans="1:14" s="50" customFormat="1" x14ac:dyDescent="0.3">
      <c r="A2143" s="47"/>
      <c r="B2143" s="48"/>
      <c r="C2143" s="48"/>
      <c r="D2143" s="48"/>
      <c r="E2143" s="48"/>
      <c r="F2143" s="48"/>
      <c r="G2143" s="48"/>
      <c r="H2143" s="48"/>
      <c r="I2143" s="48"/>
      <c r="J2143" s="48"/>
      <c r="K2143" s="48"/>
      <c r="L2143" s="48"/>
      <c r="M2143" s="48"/>
      <c r="N2143" s="48"/>
    </row>
    <row r="2144" spans="1:14" s="50" customFormat="1" x14ac:dyDescent="0.3">
      <c r="A2144" s="47"/>
      <c r="B2144" s="48"/>
      <c r="C2144" s="48"/>
      <c r="D2144" s="48"/>
      <c r="E2144" s="48"/>
      <c r="F2144" s="48"/>
      <c r="G2144" s="48"/>
      <c r="H2144" s="48"/>
      <c r="I2144" s="48"/>
      <c r="J2144" s="48"/>
      <c r="K2144" s="48"/>
      <c r="L2144" s="48"/>
      <c r="M2144" s="48"/>
      <c r="N2144" s="48"/>
    </row>
    <row r="2145" spans="1:14" s="50" customFormat="1" x14ac:dyDescent="0.3">
      <c r="A2145" s="47"/>
      <c r="B2145" s="48"/>
      <c r="C2145" s="48"/>
      <c r="D2145" s="48"/>
      <c r="E2145" s="48"/>
      <c r="F2145" s="48"/>
      <c r="G2145" s="48"/>
      <c r="H2145" s="48"/>
      <c r="I2145" s="48"/>
      <c r="J2145" s="48"/>
      <c r="K2145" s="48"/>
      <c r="L2145" s="48"/>
      <c r="M2145" s="48"/>
      <c r="N2145" s="48"/>
    </row>
    <row r="2146" spans="1:14" s="50" customFormat="1" x14ac:dyDescent="0.3">
      <c r="A2146" s="47"/>
      <c r="B2146" s="48"/>
      <c r="C2146" s="48"/>
      <c r="D2146" s="48"/>
      <c r="E2146" s="48"/>
      <c r="F2146" s="48"/>
      <c r="G2146" s="48"/>
      <c r="H2146" s="48"/>
      <c r="I2146" s="48"/>
      <c r="J2146" s="48"/>
      <c r="K2146" s="48"/>
      <c r="L2146" s="48"/>
      <c r="M2146" s="48"/>
      <c r="N2146" s="48"/>
    </row>
    <row r="2147" spans="1:14" s="50" customFormat="1" x14ac:dyDescent="0.3">
      <c r="A2147" s="47"/>
      <c r="B2147" s="48"/>
      <c r="C2147" s="48"/>
      <c r="D2147" s="48"/>
      <c r="E2147" s="48"/>
      <c r="F2147" s="48"/>
      <c r="G2147" s="48"/>
      <c r="H2147" s="48"/>
      <c r="I2147" s="48"/>
      <c r="J2147" s="48"/>
      <c r="K2147" s="48"/>
      <c r="L2147" s="48"/>
      <c r="M2147" s="48"/>
      <c r="N2147" s="48"/>
    </row>
    <row r="2148" spans="1:14" s="50" customFormat="1" x14ac:dyDescent="0.3">
      <c r="A2148" s="47"/>
      <c r="B2148" s="48"/>
      <c r="C2148" s="48"/>
      <c r="D2148" s="48"/>
      <c r="E2148" s="48"/>
      <c r="F2148" s="48"/>
      <c r="G2148" s="48"/>
      <c r="H2148" s="48"/>
      <c r="I2148" s="48"/>
      <c r="J2148" s="48"/>
      <c r="K2148" s="48"/>
      <c r="L2148" s="48"/>
      <c r="M2148" s="48"/>
      <c r="N2148" s="48"/>
    </row>
    <row r="2149" spans="1:14" s="50" customFormat="1" x14ac:dyDescent="0.3">
      <c r="A2149" s="47"/>
      <c r="B2149" s="48"/>
      <c r="C2149" s="48"/>
      <c r="D2149" s="48"/>
      <c r="E2149" s="48"/>
      <c r="F2149" s="48"/>
      <c r="G2149" s="48"/>
      <c r="H2149" s="48"/>
      <c r="I2149" s="48"/>
      <c r="J2149" s="48"/>
      <c r="K2149" s="48"/>
      <c r="L2149" s="48"/>
      <c r="M2149" s="48"/>
      <c r="N2149" s="48"/>
    </row>
    <row r="2150" spans="1:14" s="50" customFormat="1" x14ac:dyDescent="0.3">
      <c r="A2150" s="47"/>
      <c r="B2150" s="48"/>
      <c r="C2150" s="48"/>
      <c r="D2150" s="48"/>
      <c r="E2150" s="48"/>
      <c r="F2150" s="48"/>
      <c r="G2150" s="48"/>
      <c r="H2150" s="48"/>
      <c r="I2150" s="48"/>
      <c r="J2150" s="48"/>
      <c r="K2150" s="48"/>
      <c r="L2150" s="48"/>
      <c r="M2150" s="48"/>
      <c r="N2150" s="48"/>
    </row>
    <row r="2151" spans="1:14" s="50" customFormat="1" x14ac:dyDescent="0.3">
      <c r="A2151" s="47"/>
      <c r="B2151" s="48"/>
      <c r="C2151" s="48"/>
      <c r="D2151" s="48"/>
      <c r="E2151" s="48"/>
      <c r="F2151" s="48"/>
      <c r="G2151" s="48"/>
      <c r="H2151" s="48"/>
      <c r="I2151" s="48"/>
      <c r="J2151" s="48"/>
      <c r="K2151" s="48"/>
      <c r="L2151" s="48"/>
      <c r="M2151" s="48"/>
      <c r="N2151" s="48"/>
    </row>
    <row r="2152" spans="1:14" s="50" customFormat="1" x14ac:dyDescent="0.3">
      <c r="A2152" s="47"/>
      <c r="B2152" s="48"/>
      <c r="C2152" s="48"/>
      <c r="D2152" s="48"/>
      <c r="E2152" s="48"/>
      <c r="F2152" s="48"/>
      <c r="G2152" s="48"/>
      <c r="H2152" s="48"/>
      <c r="I2152" s="48"/>
      <c r="J2152" s="48"/>
      <c r="K2152" s="48"/>
      <c r="L2152" s="48"/>
      <c r="M2152" s="48"/>
      <c r="N2152" s="48"/>
    </row>
    <row r="2153" spans="1:14" s="50" customFormat="1" x14ac:dyDescent="0.3">
      <c r="A2153" s="47"/>
      <c r="B2153" s="48"/>
      <c r="C2153" s="48"/>
      <c r="D2153" s="48"/>
      <c r="E2153" s="48"/>
      <c r="F2153" s="48"/>
      <c r="G2153" s="48"/>
      <c r="H2153" s="48"/>
      <c r="I2153" s="48"/>
      <c r="J2153" s="48"/>
      <c r="K2153" s="48"/>
      <c r="L2153" s="48"/>
      <c r="M2153" s="48"/>
      <c r="N2153" s="48"/>
    </row>
    <row r="2154" spans="1:14" s="50" customFormat="1" x14ac:dyDescent="0.3">
      <c r="A2154" s="47"/>
      <c r="B2154" s="48"/>
      <c r="C2154" s="48"/>
      <c r="D2154" s="48"/>
      <c r="E2154" s="48"/>
      <c r="F2154" s="48"/>
      <c r="G2154" s="48"/>
      <c r="H2154" s="48"/>
      <c r="I2154" s="48"/>
      <c r="J2154" s="48"/>
      <c r="K2154" s="48"/>
      <c r="L2154" s="48"/>
      <c r="M2154" s="48"/>
      <c r="N2154" s="48"/>
    </row>
    <row r="2155" spans="1:14" s="50" customFormat="1" x14ac:dyDescent="0.3">
      <c r="A2155" s="47"/>
      <c r="B2155" s="48"/>
      <c r="C2155" s="48"/>
      <c r="D2155" s="48"/>
      <c r="E2155" s="48"/>
      <c r="F2155" s="48"/>
      <c r="G2155" s="48"/>
      <c r="H2155" s="48"/>
      <c r="I2155" s="48"/>
      <c r="J2155" s="48"/>
      <c r="K2155" s="48"/>
      <c r="L2155" s="48"/>
      <c r="M2155" s="48"/>
      <c r="N2155" s="48"/>
    </row>
    <row r="2156" spans="1:14" s="50" customFormat="1" x14ac:dyDescent="0.3">
      <c r="A2156" s="47"/>
      <c r="B2156" s="48"/>
      <c r="C2156" s="48"/>
      <c r="D2156" s="48"/>
      <c r="E2156" s="48"/>
      <c r="F2156" s="48"/>
      <c r="G2156" s="48"/>
      <c r="H2156" s="48"/>
      <c r="I2156" s="48"/>
      <c r="J2156" s="48"/>
      <c r="K2156" s="48"/>
      <c r="L2156" s="48"/>
      <c r="M2156" s="48"/>
      <c r="N2156" s="48"/>
    </row>
    <row r="2157" spans="1:14" s="50" customFormat="1" x14ac:dyDescent="0.3">
      <c r="A2157" s="47"/>
      <c r="B2157" s="48"/>
      <c r="C2157" s="48"/>
      <c r="D2157" s="48"/>
      <c r="E2157" s="48"/>
      <c r="F2157" s="48"/>
      <c r="G2157" s="48"/>
      <c r="H2157" s="48"/>
      <c r="I2157" s="48"/>
      <c r="J2157" s="48"/>
      <c r="K2157" s="48"/>
      <c r="L2157" s="48"/>
      <c r="M2157" s="48"/>
      <c r="N2157" s="48"/>
    </row>
    <row r="2158" spans="1:14" s="50" customFormat="1" x14ac:dyDescent="0.3">
      <c r="A2158" s="47"/>
      <c r="B2158" s="48"/>
      <c r="C2158" s="48"/>
      <c r="D2158" s="48"/>
      <c r="E2158" s="48"/>
      <c r="F2158" s="48"/>
      <c r="G2158" s="48"/>
      <c r="H2158" s="48"/>
      <c r="I2158" s="48"/>
      <c r="J2158" s="48"/>
      <c r="K2158" s="48"/>
      <c r="L2158" s="48"/>
      <c r="M2158" s="48"/>
      <c r="N2158" s="48"/>
    </row>
    <row r="2159" spans="1:14" s="50" customFormat="1" x14ac:dyDescent="0.3">
      <c r="A2159" s="47"/>
      <c r="B2159" s="48"/>
      <c r="C2159" s="48"/>
      <c r="D2159" s="48"/>
      <c r="E2159" s="48"/>
      <c r="F2159" s="48"/>
      <c r="G2159" s="48"/>
      <c r="H2159" s="48"/>
      <c r="I2159" s="48"/>
      <c r="J2159" s="48"/>
      <c r="K2159" s="48"/>
      <c r="L2159" s="48"/>
      <c r="M2159" s="48"/>
      <c r="N2159" s="48"/>
    </row>
    <row r="2160" spans="1:14" s="50" customFormat="1" x14ac:dyDescent="0.3">
      <c r="A2160" s="47"/>
      <c r="B2160" s="48"/>
      <c r="C2160" s="48"/>
      <c r="D2160" s="48"/>
      <c r="E2160" s="48"/>
      <c r="F2160" s="48"/>
      <c r="G2160" s="48"/>
      <c r="H2160" s="48"/>
      <c r="I2160" s="48"/>
      <c r="J2160" s="48"/>
      <c r="K2160" s="48"/>
      <c r="L2160" s="48"/>
      <c r="M2160" s="48"/>
      <c r="N2160" s="48"/>
    </row>
    <row r="2161" spans="1:14" s="50" customFormat="1" x14ac:dyDescent="0.3">
      <c r="A2161" s="47"/>
      <c r="B2161" s="48"/>
      <c r="C2161" s="48"/>
      <c r="D2161" s="48"/>
      <c r="E2161" s="48"/>
      <c r="F2161" s="48"/>
      <c r="G2161" s="48"/>
      <c r="H2161" s="48"/>
      <c r="I2161" s="48"/>
      <c r="J2161" s="48"/>
      <c r="K2161" s="48"/>
      <c r="L2161" s="48"/>
      <c r="M2161" s="48"/>
      <c r="N2161" s="48"/>
    </row>
    <row r="2162" spans="1:14" s="50" customFormat="1" x14ac:dyDescent="0.3">
      <c r="A2162" s="47"/>
      <c r="B2162" s="48"/>
      <c r="C2162" s="48"/>
      <c r="D2162" s="48"/>
      <c r="E2162" s="48"/>
      <c r="F2162" s="48"/>
      <c r="G2162" s="48"/>
      <c r="H2162" s="48"/>
      <c r="I2162" s="48"/>
      <c r="J2162" s="48"/>
      <c r="K2162" s="48"/>
      <c r="L2162" s="48"/>
      <c r="M2162" s="48"/>
      <c r="N2162" s="48"/>
    </row>
    <row r="2163" spans="1:14" s="50" customFormat="1" x14ac:dyDescent="0.3">
      <c r="A2163" s="47"/>
      <c r="B2163" s="48"/>
      <c r="C2163" s="48"/>
      <c r="D2163" s="48"/>
      <c r="E2163" s="48"/>
      <c r="F2163" s="48"/>
      <c r="G2163" s="48"/>
      <c r="H2163" s="48"/>
      <c r="I2163" s="48"/>
      <c r="J2163" s="48"/>
      <c r="K2163" s="48"/>
      <c r="L2163" s="48"/>
      <c r="M2163" s="48"/>
      <c r="N2163" s="48"/>
    </row>
    <row r="2164" spans="1:14" s="50" customFormat="1" x14ac:dyDescent="0.3">
      <c r="A2164" s="47"/>
      <c r="B2164" s="48"/>
      <c r="C2164" s="48"/>
      <c r="D2164" s="48"/>
      <c r="E2164" s="48"/>
      <c r="F2164" s="48"/>
      <c r="G2164" s="48"/>
      <c r="H2164" s="48"/>
      <c r="I2164" s="48"/>
      <c r="J2164" s="48"/>
      <c r="K2164" s="48"/>
      <c r="L2164" s="48"/>
      <c r="M2164" s="48"/>
      <c r="N2164" s="48"/>
    </row>
    <row r="2165" spans="1:14" s="50" customFormat="1" x14ac:dyDescent="0.3">
      <c r="A2165" s="47"/>
      <c r="B2165" s="48"/>
      <c r="C2165" s="48"/>
      <c r="D2165" s="48"/>
      <c r="E2165" s="48"/>
      <c r="F2165" s="48"/>
      <c r="G2165" s="48"/>
      <c r="H2165" s="48"/>
      <c r="I2165" s="48"/>
      <c r="J2165" s="48"/>
      <c r="K2165" s="48"/>
      <c r="L2165" s="48"/>
      <c r="M2165" s="48"/>
      <c r="N2165" s="48"/>
    </row>
    <row r="2166" spans="1:14" s="50" customFormat="1" x14ac:dyDescent="0.3">
      <c r="A2166" s="47"/>
      <c r="B2166" s="48"/>
      <c r="C2166" s="48"/>
      <c r="D2166" s="48"/>
      <c r="E2166" s="48"/>
      <c r="F2166" s="48"/>
      <c r="G2166" s="48"/>
      <c r="H2166" s="48"/>
      <c r="I2166" s="48"/>
      <c r="J2166" s="48"/>
      <c r="K2166" s="48"/>
      <c r="L2166" s="48"/>
      <c r="M2166" s="48"/>
      <c r="N2166" s="48"/>
    </row>
    <row r="2167" spans="1:14" s="50" customFormat="1" x14ac:dyDescent="0.3">
      <c r="A2167" s="47"/>
      <c r="B2167" s="48"/>
      <c r="C2167" s="48"/>
      <c r="D2167" s="48"/>
      <c r="E2167" s="48"/>
      <c r="F2167" s="48"/>
      <c r="G2167" s="48"/>
      <c r="H2167" s="48"/>
      <c r="I2167" s="48"/>
      <c r="J2167" s="48"/>
      <c r="K2167" s="48"/>
      <c r="L2167" s="48"/>
      <c r="M2167" s="48"/>
      <c r="N2167" s="48"/>
    </row>
    <row r="2168" spans="1:14" s="50" customFormat="1" x14ac:dyDescent="0.3">
      <c r="A2168" s="47"/>
      <c r="B2168" s="48"/>
      <c r="C2168" s="48"/>
      <c r="D2168" s="48"/>
      <c r="E2168" s="48"/>
      <c r="F2168" s="48"/>
      <c r="G2168" s="48"/>
      <c r="H2168" s="48"/>
      <c r="I2168" s="48"/>
      <c r="J2168" s="48"/>
      <c r="K2168" s="48"/>
      <c r="L2168" s="48"/>
      <c r="M2168" s="48"/>
      <c r="N2168" s="48"/>
    </row>
    <row r="2169" spans="1:14" s="50" customFormat="1" x14ac:dyDescent="0.3">
      <c r="A2169" s="47"/>
      <c r="B2169" s="48"/>
      <c r="C2169" s="48"/>
      <c r="D2169" s="48"/>
      <c r="E2169" s="48"/>
      <c r="F2169" s="48"/>
      <c r="G2169" s="48"/>
      <c r="H2169" s="48"/>
      <c r="I2169" s="48"/>
      <c r="J2169" s="48"/>
      <c r="K2169" s="48"/>
      <c r="L2169" s="48"/>
      <c r="M2169" s="48"/>
      <c r="N2169" s="48"/>
    </row>
    <row r="2170" spans="1:14" s="50" customFormat="1" x14ac:dyDescent="0.3">
      <c r="A2170" s="47"/>
      <c r="B2170" s="48"/>
      <c r="C2170" s="48"/>
      <c r="D2170" s="48"/>
      <c r="E2170" s="48"/>
      <c r="F2170" s="48"/>
      <c r="G2170" s="48"/>
      <c r="H2170" s="48"/>
      <c r="I2170" s="48"/>
      <c r="J2170" s="48"/>
      <c r="K2170" s="48"/>
      <c r="L2170" s="48"/>
      <c r="M2170" s="48"/>
      <c r="N2170" s="48"/>
    </row>
    <row r="2171" spans="1:14" s="50" customFormat="1" x14ac:dyDescent="0.3">
      <c r="A2171" s="47"/>
      <c r="B2171" s="48"/>
      <c r="C2171" s="48"/>
      <c r="D2171" s="48"/>
      <c r="E2171" s="48"/>
      <c r="F2171" s="48"/>
      <c r="G2171" s="48"/>
      <c r="H2171" s="48"/>
      <c r="I2171" s="48"/>
      <c r="J2171" s="48"/>
      <c r="K2171" s="48"/>
      <c r="L2171" s="48"/>
      <c r="M2171" s="48"/>
      <c r="N2171" s="48"/>
    </row>
    <row r="2172" spans="1:14" s="50" customFormat="1" x14ac:dyDescent="0.3">
      <c r="A2172" s="47"/>
      <c r="B2172" s="48"/>
      <c r="C2172" s="48"/>
      <c r="D2172" s="48"/>
      <c r="E2172" s="48"/>
      <c r="F2172" s="48"/>
      <c r="G2172" s="48"/>
      <c r="H2172" s="48"/>
      <c r="I2172" s="48"/>
      <c r="J2172" s="48"/>
      <c r="K2172" s="48"/>
      <c r="L2172" s="48"/>
      <c r="M2172" s="48"/>
      <c r="N2172" s="48"/>
    </row>
    <row r="2173" spans="1:14" s="50" customFormat="1" x14ac:dyDescent="0.3">
      <c r="A2173" s="47"/>
      <c r="B2173" s="48"/>
      <c r="C2173" s="48"/>
      <c r="D2173" s="48"/>
      <c r="E2173" s="48"/>
      <c r="F2173" s="48"/>
      <c r="G2173" s="48"/>
      <c r="H2173" s="48"/>
      <c r="I2173" s="48"/>
      <c r="J2173" s="48"/>
      <c r="K2173" s="48"/>
      <c r="L2173" s="48"/>
      <c r="M2173" s="48"/>
      <c r="N2173" s="48"/>
    </row>
    <row r="2174" spans="1:14" s="50" customFormat="1" x14ac:dyDescent="0.3">
      <c r="A2174" s="47"/>
      <c r="B2174" s="48"/>
      <c r="C2174" s="48"/>
      <c r="D2174" s="48"/>
      <c r="E2174" s="48"/>
      <c r="F2174" s="48"/>
      <c r="G2174" s="48"/>
      <c r="H2174" s="48"/>
      <c r="I2174" s="48"/>
      <c r="J2174" s="48"/>
      <c r="K2174" s="48"/>
      <c r="L2174" s="48"/>
      <c r="M2174" s="48"/>
      <c r="N2174" s="48"/>
    </row>
    <row r="2175" spans="1:14" s="50" customFormat="1" x14ac:dyDescent="0.3">
      <c r="A2175" s="47"/>
      <c r="B2175" s="48"/>
      <c r="C2175" s="48"/>
      <c r="D2175" s="48"/>
      <c r="E2175" s="48"/>
      <c r="F2175" s="48"/>
      <c r="G2175" s="48"/>
      <c r="H2175" s="48"/>
      <c r="I2175" s="48"/>
      <c r="J2175" s="48"/>
      <c r="K2175" s="48"/>
      <c r="L2175" s="48"/>
      <c r="M2175" s="48"/>
      <c r="N2175" s="48"/>
    </row>
    <row r="2176" spans="1:14" s="50" customFormat="1" x14ac:dyDescent="0.3">
      <c r="A2176" s="47"/>
      <c r="B2176" s="48"/>
      <c r="C2176" s="48"/>
      <c r="D2176" s="48"/>
      <c r="E2176" s="48"/>
      <c r="F2176" s="48"/>
      <c r="G2176" s="48"/>
      <c r="H2176" s="48"/>
      <c r="I2176" s="48"/>
      <c r="J2176" s="48"/>
      <c r="K2176" s="48"/>
      <c r="L2176" s="48"/>
      <c r="M2176" s="48"/>
      <c r="N2176" s="48"/>
    </row>
    <row r="2177" spans="1:14" s="50" customFormat="1" x14ac:dyDescent="0.3">
      <c r="A2177" s="47"/>
      <c r="B2177" s="48"/>
      <c r="C2177" s="48"/>
      <c r="D2177" s="48"/>
      <c r="E2177" s="48"/>
      <c r="F2177" s="48"/>
      <c r="G2177" s="48"/>
      <c r="H2177" s="48"/>
      <c r="I2177" s="48"/>
      <c r="J2177" s="48"/>
      <c r="K2177" s="48"/>
      <c r="L2177" s="48"/>
      <c r="M2177" s="48"/>
      <c r="N2177" s="48"/>
    </row>
    <row r="2178" spans="1:14" s="50" customFormat="1" x14ac:dyDescent="0.3">
      <c r="A2178" s="47"/>
      <c r="B2178" s="48"/>
      <c r="C2178" s="48"/>
      <c r="D2178" s="48"/>
      <c r="E2178" s="48"/>
      <c r="F2178" s="48"/>
      <c r="G2178" s="48"/>
      <c r="H2178" s="48"/>
      <c r="I2178" s="48"/>
      <c r="J2178" s="48"/>
      <c r="K2178" s="48"/>
      <c r="L2178" s="48"/>
      <c r="M2178" s="48"/>
      <c r="N2178" s="48"/>
    </row>
    <row r="2179" spans="1:14" s="50" customFormat="1" x14ac:dyDescent="0.3">
      <c r="A2179" s="47"/>
      <c r="B2179" s="48"/>
      <c r="C2179" s="48"/>
      <c r="D2179" s="48"/>
      <c r="E2179" s="48"/>
      <c r="F2179" s="48"/>
      <c r="G2179" s="48"/>
      <c r="H2179" s="48"/>
      <c r="I2179" s="48"/>
      <c r="J2179" s="48"/>
      <c r="K2179" s="48"/>
      <c r="L2179" s="48"/>
      <c r="M2179" s="48"/>
      <c r="N2179" s="48"/>
    </row>
    <row r="2180" spans="1:14" s="50" customFormat="1" x14ac:dyDescent="0.3">
      <c r="A2180" s="47"/>
      <c r="B2180" s="48"/>
      <c r="C2180" s="48"/>
      <c r="D2180" s="48"/>
      <c r="E2180" s="48"/>
      <c r="F2180" s="48"/>
      <c r="G2180" s="48"/>
      <c r="H2180" s="48"/>
      <c r="I2180" s="48"/>
      <c r="J2180" s="48"/>
      <c r="K2180" s="48"/>
      <c r="L2180" s="48"/>
      <c r="M2180" s="48"/>
      <c r="N2180" s="48"/>
    </row>
    <row r="2181" spans="1:14" s="50" customFormat="1" x14ac:dyDescent="0.3">
      <c r="A2181" s="47"/>
      <c r="B2181" s="48"/>
      <c r="C2181" s="48"/>
      <c r="D2181" s="48"/>
      <c r="E2181" s="48"/>
      <c r="F2181" s="48"/>
      <c r="G2181" s="48"/>
      <c r="H2181" s="48"/>
      <c r="I2181" s="48"/>
      <c r="J2181" s="48"/>
      <c r="K2181" s="48"/>
      <c r="L2181" s="48"/>
      <c r="M2181" s="48"/>
      <c r="N2181" s="48"/>
    </row>
    <row r="2182" spans="1:14" s="50" customFormat="1" x14ac:dyDescent="0.3">
      <c r="A2182" s="47"/>
      <c r="B2182" s="48"/>
      <c r="C2182" s="48"/>
      <c r="D2182" s="48"/>
      <c r="E2182" s="48"/>
      <c r="F2182" s="48"/>
      <c r="G2182" s="48"/>
      <c r="H2182" s="48"/>
      <c r="I2182" s="48"/>
      <c r="J2182" s="48"/>
      <c r="K2182" s="48"/>
      <c r="L2182" s="48"/>
      <c r="M2182" s="48"/>
      <c r="N2182" s="48"/>
    </row>
    <row r="2183" spans="1:14" s="50" customFormat="1" x14ac:dyDescent="0.3">
      <c r="A2183" s="47"/>
      <c r="B2183" s="48"/>
      <c r="C2183" s="48"/>
      <c r="D2183" s="48"/>
      <c r="E2183" s="48"/>
      <c r="F2183" s="48"/>
      <c r="G2183" s="48"/>
      <c r="H2183" s="48"/>
      <c r="I2183" s="48"/>
      <c r="J2183" s="48"/>
      <c r="K2183" s="48"/>
      <c r="L2183" s="48"/>
      <c r="M2183" s="48"/>
      <c r="N2183" s="48"/>
    </row>
    <row r="2184" spans="1:14" s="50" customFormat="1" x14ac:dyDescent="0.3">
      <c r="A2184" s="47"/>
      <c r="B2184" s="48"/>
      <c r="C2184" s="48"/>
      <c r="D2184" s="48"/>
      <c r="E2184" s="48"/>
      <c r="F2184" s="48"/>
      <c r="G2184" s="48"/>
      <c r="H2184" s="48"/>
      <c r="I2184" s="48"/>
      <c r="J2184" s="48"/>
      <c r="K2184" s="48"/>
      <c r="L2184" s="48"/>
      <c r="M2184" s="48"/>
      <c r="N2184" s="48"/>
    </row>
    <row r="2185" spans="1:14" s="50" customFormat="1" x14ac:dyDescent="0.3">
      <c r="A2185" s="47"/>
      <c r="B2185" s="48"/>
      <c r="C2185" s="48"/>
      <c r="D2185" s="48"/>
      <c r="E2185" s="48"/>
      <c r="F2185" s="48"/>
      <c r="G2185" s="48"/>
      <c r="H2185" s="48"/>
      <c r="I2185" s="48"/>
      <c r="J2185" s="48"/>
      <c r="K2185" s="48"/>
      <c r="L2185" s="48"/>
      <c r="M2185" s="48"/>
      <c r="N2185" s="48"/>
    </row>
    <row r="2186" spans="1:14" s="50" customFormat="1" x14ac:dyDescent="0.3">
      <c r="A2186" s="47"/>
      <c r="B2186" s="48"/>
      <c r="C2186" s="48"/>
      <c r="D2186" s="48"/>
      <c r="E2186" s="48"/>
      <c r="F2186" s="48"/>
      <c r="G2186" s="48"/>
      <c r="H2186" s="48"/>
      <c r="I2186" s="48"/>
      <c r="J2186" s="48"/>
      <c r="K2186" s="48"/>
      <c r="L2186" s="48"/>
      <c r="M2186" s="48"/>
      <c r="N2186" s="48"/>
    </row>
    <row r="2187" spans="1:14" s="50" customFormat="1" x14ac:dyDescent="0.3">
      <c r="A2187" s="47"/>
      <c r="B2187" s="48"/>
      <c r="C2187" s="48"/>
      <c r="D2187" s="48"/>
      <c r="E2187" s="48"/>
      <c r="F2187" s="48"/>
      <c r="G2187" s="48"/>
      <c r="H2187" s="48"/>
      <c r="I2187" s="48"/>
      <c r="J2187" s="48"/>
      <c r="K2187" s="48"/>
      <c r="L2187" s="48"/>
      <c r="M2187" s="48"/>
      <c r="N2187" s="48"/>
    </row>
    <row r="2188" spans="1:14" s="50" customFormat="1" x14ac:dyDescent="0.3">
      <c r="A2188" s="47"/>
      <c r="B2188" s="48"/>
      <c r="C2188" s="48"/>
      <c r="D2188" s="48"/>
      <c r="E2188" s="48"/>
      <c r="F2188" s="48"/>
      <c r="G2188" s="48"/>
      <c r="H2188" s="48"/>
      <c r="I2188" s="48"/>
      <c r="J2188" s="48"/>
      <c r="K2188" s="48"/>
      <c r="L2188" s="48"/>
      <c r="M2188" s="48"/>
      <c r="N2188" s="48"/>
    </row>
    <row r="2189" spans="1:14" s="50" customFormat="1" x14ac:dyDescent="0.3">
      <c r="A2189" s="47"/>
      <c r="B2189" s="48"/>
      <c r="C2189" s="48"/>
      <c r="D2189" s="48"/>
      <c r="E2189" s="48"/>
      <c r="F2189" s="48"/>
      <c r="G2189" s="48"/>
      <c r="H2189" s="48"/>
      <c r="I2189" s="48"/>
      <c r="J2189" s="48"/>
      <c r="K2189" s="48"/>
      <c r="L2189" s="48"/>
      <c r="M2189" s="48"/>
      <c r="N2189" s="48"/>
    </row>
    <row r="2190" spans="1:14" s="50" customFormat="1" x14ac:dyDescent="0.3">
      <c r="A2190" s="47"/>
      <c r="B2190" s="48"/>
      <c r="C2190" s="48"/>
      <c r="D2190" s="48"/>
      <c r="E2190" s="48"/>
      <c r="F2190" s="48"/>
      <c r="G2190" s="48"/>
      <c r="H2190" s="48"/>
      <c r="I2190" s="48"/>
      <c r="J2190" s="48"/>
      <c r="K2190" s="48"/>
      <c r="L2190" s="48"/>
      <c r="M2190" s="48"/>
      <c r="N2190" s="48"/>
    </row>
    <row r="2191" spans="1:14" s="50" customFormat="1" x14ac:dyDescent="0.3">
      <c r="A2191" s="47"/>
      <c r="B2191" s="48"/>
      <c r="C2191" s="48"/>
      <c r="D2191" s="48"/>
      <c r="E2191" s="48"/>
      <c r="F2191" s="48"/>
      <c r="G2191" s="48"/>
      <c r="H2191" s="48"/>
      <c r="I2191" s="48"/>
      <c r="J2191" s="48"/>
      <c r="K2191" s="48"/>
      <c r="L2191" s="48"/>
      <c r="M2191" s="48"/>
      <c r="N2191" s="48"/>
    </row>
    <row r="2192" spans="1:14" s="50" customFormat="1" x14ac:dyDescent="0.3">
      <c r="A2192" s="47"/>
      <c r="B2192" s="48"/>
      <c r="C2192" s="48"/>
      <c r="D2192" s="48"/>
      <c r="E2192" s="48"/>
      <c r="F2192" s="48"/>
      <c r="G2192" s="48"/>
      <c r="H2192" s="48"/>
      <c r="I2192" s="48"/>
      <c r="J2192" s="48"/>
      <c r="K2192" s="48"/>
      <c r="L2192" s="48"/>
      <c r="M2192" s="48"/>
      <c r="N2192" s="48"/>
    </row>
    <row r="2193" spans="1:14" s="50" customFormat="1" x14ac:dyDescent="0.3">
      <c r="A2193" s="47"/>
      <c r="B2193" s="48"/>
      <c r="C2193" s="48"/>
      <c r="D2193" s="48"/>
      <c r="E2193" s="48"/>
      <c r="F2193" s="48"/>
      <c r="G2193" s="48"/>
      <c r="H2193" s="48"/>
      <c r="I2193" s="48"/>
      <c r="J2193" s="48"/>
      <c r="K2193" s="48"/>
      <c r="L2193" s="48"/>
      <c r="M2193" s="48"/>
      <c r="N2193" s="48"/>
    </row>
    <row r="2194" spans="1:14" s="50" customFormat="1" x14ac:dyDescent="0.3">
      <c r="A2194" s="47"/>
      <c r="B2194" s="48"/>
      <c r="C2194" s="48"/>
      <c r="D2194" s="48"/>
      <c r="E2194" s="48"/>
      <c r="F2194" s="48"/>
      <c r="G2194" s="48"/>
      <c r="H2194" s="48"/>
      <c r="I2194" s="48"/>
      <c r="J2194" s="48"/>
      <c r="K2194" s="48"/>
      <c r="L2194" s="48"/>
      <c r="M2194" s="48"/>
      <c r="N2194" s="48"/>
    </row>
    <row r="2195" spans="1:14" s="50" customFormat="1" x14ac:dyDescent="0.3">
      <c r="A2195" s="47"/>
      <c r="B2195" s="48"/>
      <c r="C2195" s="48"/>
      <c r="D2195" s="48"/>
      <c r="E2195" s="48"/>
      <c r="F2195" s="48"/>
      <c r="G2195" s="48"/>
      <c r="H2195" s="48"/>
      <c r="I2195" s="48"/>
      <c r="J2195" s="48"/>
      <c r="K2195" s="48"/>
      <c r="L2195" s="48"/>
      <c r="M2195" s="48"/>
      <c r="N2195" s="48"/>
    </row>
    <row r="2196" spans="1:14" s="50" customFormat="1" x14ac:dyDescent="0.3">
      <c r="A2196" s="47"/>
      <c r="B2196" s="48"/>
      <c r="C2196" s="48"/>
      <c r="D2196" s="48"/>
      <c r="E2196" s="48"/>
      <c r="F2196" s="48"/>
      <c r="G2196" s="48"/>
      <c r="H2196" s="48"/>
      <c r="I2196" s="48"/>
      <c r="J2196" s="48"/>
      <c r="K2196" s="48"/>
      <c r="L2196" s="48"/>
      <c r="M2196" s="48"/>
      <c r="N2196" s="48"/>
    </row>
    <row r="2197" spans="1:14" s="50" customFormat="1" x14ac:dyDescent="0.3">
      <c r="A2197" s="47"/>
      <c r="B2197" s="48"/>
      <c r="C2197" s="48"/>
      <c r="D2197" s="48"/>
      <c r="E2197" s="48"/>
      <c r="F2197" s="48"/>
      <c r="G2197" s="48"/>
      <c r="H2197" s="48"/>
      <c r="I2197" s="48"/>
      <c r="J2197" s="48"/>
      <c r="K2197" s="48"/>
      <c r="L2197" s="48"/>
      <c r="M2197" s="48"/>
      <c r="N2197" s="48"/>
    </row>
    <row r="2198" spans="1:14" s="50" customFormat="1" x14ac:dyDescent="0.3">
      <c r="A2198" s="47"/>
      <c r="B2198" s="48"/>
      <c r="C2198" s="48"/>
      <c r="D2198" s="48"/>
      <c r="E2198" s="48"/>
      <c r="F2198" s="48"/>
      <c r="G2198" s="48"/>
      <c r="H2198" s="48"/>
      <c r="I2198" s="48"/>
      <c r="J2198" s="48"/>
      <c r="K2198" s="48"/>
      <c r="L2198" s="48"/>
      <c r="M2198" s="48"/>
      <c r="N2198" s="48"/>
    </row>
    <row r="2199" spans="1:14" s="50" customFormat="1" x14ac:dyDescent="0.3">
      <c r="A2199" s="47"/>
      <c r="B2199" s="48"/>
      <c r="C2199" s="48"/>
      <c r="D2199" s="48"/>
      <c r="E2199" s="48"/>
      <c r="F2199" s="48"/>
      <c r="G2199" s="48"/>
      <c r="H2199" s="48"/>
      <c r="I2199" s="48"/>
      <c r="J2199" s="48"/>
      <c r="K2199" s="48"/>
      <c r="L2199" s="48"/>
      <c r="M2199" s="48"/>
      <c r="N2199" s="48"/>
    </row>
    <row r="2200" spans="1:14" s="50" customFormat="1" x14ac:dyDescent="0.3">
      <c r="A2200" s="47"/>
      <c r="B2200" s="48"/>
      <c r="C2200" s="48"/>
      <c r="D2200" s="48"/>
      <c r="E2200" s="48"/>
      <c r="F2200" s="48"/>
      <c r="G2200" s="48"/>
      <c r="H2200" s="48"/>
      <c r="I2200" s="48"/>
      <c r="J2200" s="48"/>
      <c r="K2200" s="48"/>
      <c r="L2200" s="48"/>
      <c r="M2200" s="48"/>
      <c r="N2200" s="48"/>
    </row>
    <row r="2201" spans="1:14" s="50" customFormat="1" x14ac:dyDescent="0.3">
      <c r="A2201" s="47"/>
      <c r="B2201" s="48"/>
      <c r="C2201" s="48"/>
      <c r="D2201" s="48"/>
      <c r="E2201" s="48"/>
      <c r="F2201" s="48"/>
      <c r="G2201" s="48"/>
      <c r="H2201" s="48"/>
      <c r="I2201" s="48"/>
      <c r="J2201" s="48"/>
      <c r="K2201" s="48"/>
      <c r="L2201" s="48"/>
      <c r="M2201" s="48"/>
      <c r="N2201" s="48"/>
    </row>
    <row r="2202" spans="1:14" s="50" customFormat="1" x14ac:dyDescent="0.3">
      <c r="A2202" s="47"/>
      <c r="B2202" s="48"/>
      <c r="C2202" s="48"/>
      <c r="D2202" s="48"/>
      <c r="E2202" s="48"/>
      <c r="F2202" s="48"/>
      <c r="G2202" s="48"/>
      <c r="H2202" s="48"/>
      <c r="I2202" s="48"/>
      <c r="J2202" s="48"/>
      <c r="K2202" s="48"/>
      <c r="L2202" s="48"/>
      <c r="M2202" s="48"/>
      <c r="N2202" s="48"/>
    </row>
    <row r="2203" spans="1:14" s="50" customFormat="1" x14ac:dyDescent="0.3">
      <c r="A2203" s="47"/>
      <c r="B2203" s="48"/>
      <c r="C2203" s="48"/>
      <c r="D2203" s="48"/>
      <c r="E2203" s="48"/>
      <c r="F2203" s="48"/>
      <c r="G2203" s="48"/>
      <c r="H2203" s="48"/>
      <c r="I2203" s="48"/>
      <c r="J2203" s="48"/>
      <c r="K2203" s="48"/>
      <c r="L2203" s="48"/>
      <c r="M2203" s="48"/>
      <c r="N2203" s="48"/>
    </row>
    <row r="2204" spans="1:14" s="50" customFormat="1" x14ac:dyDescent="0.3">
      <c r="A2204" s="47"/>
      <c r="B2204" s="48"/>
      <c r="C2204" s="48"/>
      <c r="D2204" s="48"/>
      <c r="E2204" s="48"/>
      <c r="F2204" s="48"/>
      <c r="G2204" s="48"/>
      <c r="H2204" s="48"/>
      <c r="I2204" s="48"/>
      <c r="J2204" s="48"/>
      <c r="K2204" s="48"/>
      <c r="L2204" s="48"/>
      <c r="M2204" s="48"/>
      <c r="N2204" s="48"/>
    </row>
    <row r="2205" spans="1:14" s="50" customFormat="1" x14ac:dyDescent="0.3">
      <c r="A2205" s="47"/>
      <c r="B2205" s="48"/>
      <c r="C2205" s="48"/>
      <c r="D2205" s="48"/>
      <c r="E2205" s="48"/>
      <c r="F2205" s="48"/>
      <c r="G2205" s="48"/>
      <c r="H2205" s="48"/>
      <c r="I2205" s="48"/>
      <c r="J2205" s="48"/>
      <c r="K2205" s="48"/>
      <c r="L2205" s="48"/>
      <c r="M2205" s="48"/>
      <c r="N2205" s="48"/>
    </row>
    <row r="2206" spans="1:14" s="50" customFormat="1" x14ac:dyDescent="0.3">
      <c r="A2206" s="47"/>
      <c r="B2206" s="48"/>
      <c r="C2206" s="48"/>
      <c r="D2206" s="48"/>
      <c r="E2206" s="48"/>
      <c r="F2206" s="48"/>
      <c r="G2206" s="48"/>
      <c r="H2206" s="48"/>
      <c r="I2206" s="48"/>
      <c r="J2206" s="48"/>
      <c r="K2206" s="48"/>
      <c r="L2206" s="48"/>
      <c r="M2206" s="48"/>
      <c r="N2206" s="48"/>
    </row>
    <row r="2207" spans="1:14" s="50" customFormat="1" x14ac:dyDescent="0.3">
      <c r="A2207" s="47"/>
      <c r="B2207" s="48"/>
      <c r="C2207" s="48"/>
      <c r="D2207" s="48"/>
      <c r="E2207" s="48"/>
      <c r="F2207" s="48"/>
      <c r="G2207" s="48"/>
      <c r="H2207" s="48"/>
      <c r="I2207" s="48"/>
      <c r="J2207" s="48"/>
      <c r="K2207" s="48"/>
      <c r="L2207" s="48"/>
      <c r="M2207" s="48"/>
      <c r="N2207" s="48"/>
    </row>
    <row r="2208" spans="1:14" s="50" customFormat="1" x14ac:dyDescent="0.3">
      <c r="A2208" s="47"/>
      <c r="B2208" s="48"/>
      <c r="C2208" s="48"/>
      <c r="D2208" s="48"/>
      <c r="E2208" s="48"/>
      <c r="F2208" s="48"/>
      <c r="G2208" s="48"/>
      <c r="H2208" s="48"/>
      <c r="I2208" s="48"/>
      <c r="J2208" s="48"/>
      <c r="K2208" s="48"/>
      <c r="L2208" s="48"/>
      <c r="M2208" s="48"/>
      <c r="N2208" s="48"/>
    </row>
    <row r="2209" spans="1:14" s="50" customFormat="1" x14ac:dyDescent="0.3">
      <c r="A2209" s="47"/>
      <c r="B2209" s="48"/>
      <c r="C2209" s="48"/>
      <c r="D2209" s="48"/>
      <c r="E2209" s="48"/>
      <c r="F2209" s="48"/>
      <c r="G2209" s="48"/>
      <c r="H2209" s="48"/>
      <c r="I2209" s="48"/>
      <c r="J2209" s="48"/>
      <c r="K2209" s="48"/>
      <c r="L2209" s="48"/>
      <c r="M2209" s="48"/>
      <c r="N2209" s="48"/>
    </row>
    <row r="2210" spans="1:14" s="50" customFormat="1" x14ac:dyDescent="0.3">
      <c r="A2210" s="47"/>
      <c r="B2210" s="48"/>
      <c r="C2210" s="48"/>
      <c r="D2210" s="48"/>
      <c r="E2210" s="48"/>
      <c r="F2210" s="48"/>
      <c r="G2210" s="48"/>
      <c r="H2210" s="48"/>
      <c r="I2210" s="48"/>
      <c r="J2210" s="48"/>
      <c r="K2210" s="48"/>
      <c r="L2210" s="48"/>
      <c r="M2210" s="48"/>
      <c r="N2210" s="48"/>
    </row>
    <row r="2211" spans="1:14" s="50" customFormat="1" x14ac:dyDescent="0.3">
      <c r="A2211" s="47"/>
      <c r="B2211" s="48"/>
      <c r="C2211" s="48"/>
      <c r="D2211" s="48"/>
      <c r="E2211" s="48"/>
      <c r="F2211" s="48"/>
      <c r="G2211" s="48"/>
      <c r="H2211" s="48"/>
      <c r="I2211" s="48"/>
      <c r="J2211" s="48"/>
      <c r="K2211" s="48"/>
      <c r="L2211" s="48"/>
      <c r="M2211" s="48"/>
      <c r="N2211" s="48"/>
    </row>
    <row r="2212" spans="1:14" s="50" customFormat="1" x14ac:dyDescent="0.3">
      <c r="A2212" s="47"/>
      <c r="B2212" s="48"/>
      <c r="C2212" s="48"/>
      <c r="D2212" s="48"/>
      <c r="E2212" s="48"/>
      <c r="F2212" s="48"/>
      <c r="G2212" s="48"/>
      <c r="H2212" s="48"/>
      <c r="I2212" s="48"/>
      <c r="J2212" s="48"/>
      <c r="K2212" s="48"/>
      <c r="L2212" s="48"/>
      <c r="M2212" s="48"/>
      <c r="N2212" s="48"/>
    </row>
    <row r="2213" spans="1:14" s="50" customFormat="1" x14ac:dyDescent="0.3">
      <c r="A2213" s="47"/>
      <c r="B2213" s="48"/>
      <c r="C2213" s="48"/>
      <c r="D2213" s="48"/>
      <c r="E2213" s="48"/>
      <c r="F2213" s="48"/>
      <c r="G2213" s="48"/>
      <c r="H2213" s="48"/>
      <c r="I2213" s="48"/>
      <c r="J2213" s="48"/>
      <c r="K2213" s="48"/>
      <c r="L2213" s="48"/>
      <c r="M2213" s="48"/>
      <c r="N2213" s="48"/>
    </row>
    <row r="2214" spans="1:14" s="50" customFormat="1" x14ac:dyDescent="0.3">
      <c r="A2214" s="47"/>
      <c r="B2214" s="48"/>
      <c r="C2214" s="48"/>
      <c r="D2214" s="48"/>
      <c r="E2214" s="48"/>
      <c r="F2214" s="48"/>
      <c r="G2214" s="48"/>
      <c r="H2214" s="48"/>
      <c r="I2214" s="48"/>
      <c r="J2214" s="48"/>
      <c r="K2214" s="48"/>
      <c r="L2214" s="48"/>
      <c r="M2214" s="48"/>
      <c r="N2214" s="48"/>
    </row>
    <row r="2215" spans="1:14" s="50" customFormat="1" x14ac:dyDescent="0.3">
      <c r="A2215" s="47"/>
      <c r="B2215" s="48"/>
      <c r="C2215" s="48"/>
      <c r="D2215" s="48"/>
      <c r="E2215" s="48"/>
      <c r="F2215" s="48"/>
      <c r="G2215" s="48"/>
      <c r="H2215" s="48"/>
      <c r="I2215" s="48"/>
      <c r="J2215" s="48"/>
      <c r="K2215" s="48"/>
      <c r="L2215" s="48"/>
      <c r="M2215" s="48"/>
      <c r="N2215" s="48"/>
    </row>
    <row r="2216" spans="1:14" s="50" customFormat="1" x14ac:dyDescent="0.3">
      <c r="A2216" s="47"/>
      <c r="B2216" s="48"/>
      <c r="C2216" s="48"/>
      <c r="D2216" s="48"/>
      <c r="E2216" s="48"/>
      <c r="F2216" s="48"/>
      <c r="G2216" s="48"/>
      <c r="H2216" s="48"/>
      <c r="I2216" s="48"/>
      <c r="J2216" s="48"/>
      <c r="K2216" s="48"/>
      <c r="L2216" s="48"/>
      <c r="M2216" s="48"/>
      <c r="N2216" s="48"/>
    </row>
    <row r="2217" spans="1:14" s="50" customFormat="1" x14ac:dyDescent="0.3">
      <c r="A2217" s="47"/>
      <c r="B2217" s="48"/>
      <c r="C2217" s="48"/>
      <c r="D2217" s="48"/>
      <c r="E2217" s="48"/>
      <c r="F2217" s="48"/>
      <c r="G2217" s="48"/>
      <c r="H2217" s="48"/>
      <c r="I2217" s="48"/>
      <c r="J2217" s="48"/>
      <c r="K2217" s="48"/>
      <c r="L2217" s="48"/>
      <c r="M2217" s="48"/>
      <c r="N2217" s="48"/>
    </row>
    <row r="2218" spans="1:14" s="50" customFormat="1" x14ac:dyDescent="0.3">
      <c r="A2218" s="47"/>
      <c r="B2218" s="48"/>
      <c r="C2218" s="48"/>
      <c r="D2218" s="48"/>
      <c r="E2218" s="48"/>
      <c r="F2218" s="48"/>
      <c r="G2218" s="48"/>
      <c r="H2218" s="48"/>
      <c r="I2218" s="48"/>
      <c r="J2218" s="48"/>
      <c r="K2218" s="48"/>
      <c r="L2218" s="48"/>
      <c r="M2218" s="48"/>
      <c r="N2218" s="48"/>
    </row>
    <row r="2219" spans="1:14" s="50" customFormat="1" x14ac:dyDescent="0.3">
      <c r="A2219" s="47"/>
      <c r="B2219" s="48"/>
      <c r="C2219" s="48"/>
      <c r="D2219" s="48"/>
      <c r="E2219" s="48"/>
      <c r="F2219" s="48"/>
      <c r="G2219" s="48"/>
      <c r="H2219" s="48"/>
      <c r="I2219" s="48"/>
      <c r="J2219" s="48"/>
      <c r="K2219" s="48"/>
      <c r="L2219" s="48"/>
      <c r="M2219" s="48"/>
      <c r="N2219" s="48"/>
    </row>
    <row r="2220" spans="1:14" s="50" customFormat="1" x14ac:dyDescent="0.3">
      <c r="A2220" s="47"/>
      <c r="B2220" s="48"/>
      <c r="C2220" s="48"/>
      <c r="D2220" s="48"/>
      <c r="E2220" s="48"/>
      <c r="F2220" s="48"/>
      <c r="G2220" s="48"/>
      <c r="H2220" s="48"/>
      <c r="I2220" s="48"/>
      <c r="J2220" s="48"/>
      <c r="K2220" s="48"/>
      <c r="L2220" s="48"/>
      <c r="M2220" s="48"/>
      <c r="N2220" s="48"/>
    </row>
    <row r="2221" spans="1:14" s="50" customFormat="1" x14ac:dyDescent="0.3">
      <c r="A2221" s="47"/>
      <c r="B2221" s="48"/>
      <c r="C2221" s="48"/>
      <c r="D2221" s="48"/>
      <c r="E2221" s="48"/>
      <c r="F2221" s="48"/>
      <c r="G2221" s="48"/>
      <c r="H2221" s="48"/>
      <c r="I2221" s="48"/>
      <c r="J2221" s="48"/>
      <c r="K2221" s="48"/>
      <c r="L2221" s="48"/>
      <c r="M2221" s="48"/>
      <c r="N2221" s="48"/>
    </row>
    <row r="2222" spans="1:14" s="50" customFormat="1" x14ac:dyDescent="0.3">
      <c r="A2222" s="47"/>
      <c r="B2222" s="48"/>
      <c r="C2222" s="48"/>
      <c r="D2222" s="48"/>
      <c r="E2222" s="48"/>
      <c r="F2222" s="48"/>
      <c r="G2222" s="48"/>
      <c r="H2222" s="48"/>
      <c r="I2222" s="48"/>
      <c r="J2222" s="48"/>
      <c r="K2222" s="48"/>
      <c r="L2222" s="48"/>
      <c r="M2222" s="48"/>
      <c r="N2222" s="48"/>
    </row>
    <row r="2223" spans="1:14" s="50" customFormat="1" x14ac:dyDescent="0.3">
      <c r="A2223" s="47"/>
      <c r="B2223" s="48"/>
      <c r="C2223" s="48"/>
      <c r="D2223" s="48"/>
      <c r="E2223" s="48"/>
      <c r="F2223" s="48"/>
      <c r="G2223" s="48"/>
      <c r="H2223" s="48"/>
      <c r="I2223" s="48"/>
      <c r="J2223" s="48"/>
      <c r="K2223" s="48"/>
      <c r="L2223" s="48"/>
      <c r="M2223" s="48"/>
      <c r="N2223" s="48"/>
    </row>
    <row r="2224" spans="1:14" s="50" customFormat="1" x14ac:dyDescent="0.3">
      <c r="A2224" s="47"/>
      <c r="B2224" s="48"/>
      <c r="C2224" s="48"/>
      <c r="D2224" s="48"/>
      <c r="E2224" s="48"/>
      <c r="F2224" s="48"/>
      <c r="G2224" s="48"/>
      <c r="H2224" s="48"/>
      <c r="I2224" s="48"/>
      <c r="J2224" s="48"/>
      <c r="K2224" s="48"/>
      <c r="L2224" s="48"/>
      <c r="M2224" s="48"/>
      <c r="N2224" s="48"/>
    </row>
    <row r="2225" spans="1:14" s="50" customFormat="1" x14ac:dyDescent="0.3">
      <c r="A2225" s="47"/>
      <c r="B2225" s="48"/>
      <c r="C2225" s="48"/>
      <c r="D2225" s="48"/>
      <c r="E2225" s="48"/>
      <c r="F2225" s="48"/>
      <c r="G2225" s="48"/>
      <c r="H2225" s="48"/>
      <c r="I2225" s="48"/>
      <c r="J2225" s="48"/>
      <c r="K2225" s="48"/>
      <c r="L2225" s="48"/>
      <c r="M2225" s="48"/>
      <c r="N2225" s="48"/>
    </row>
    <row r="2226" spans="1:14" s="50" customFormat="1" x14ac:dyDescent="0.3">
      <c r="A2226" s="47"/>
      <c r="B2226" s="48"/>
      <c r="C2226" s="48"/>
      <c r="D2226" s="48"/>
      <c r="E2226" s="48"/>
      <c r="F2226" s="48"/>
      <c r="G2226" s="48"/>
      <c r="H2226" s="48"/>
      <c r="I2226" s="48"/>
      <c r="J2226" s="48"/>
      <c r="K2226" s="48"/>
      <c r="L2226" s="48"/>
      <c r="M2226" s="48"/>
      <c r="N2226" s="48"/>
    </row>
    <row r="2227" spans="1:14" s="50" customFormat="1" x14ac:dyDescent="0.3">
      <c r="A2227" s="47"/>
      <c r="B2227" s="48"/>
      <c r="C2227" s="48"/>
      <c r="D2227" s="48"/>
      <c r="E2227" s="48"/>
      <c r="F2227" s="48"/>
      <c r="G2227" s="48"/>
      <c r="H2227" s="48"/>
      <c r="I2227" s="48"/>
      <c r="J2227" s="48"/>
      <c r="K2227" s="48"/>
      <c r="L2227" s="48"/>
      <c r="M2227" s="48"/>
      <c r="N2227" s="48"/>
    </row>
    <row r="2228" spans="1:14" s="50" customFormat="1" x14ac:dyDescent="0.3">
      <c r="A2228" s="47"/>
      <c r="B2228" s="48"/>
      <c r="C2228" s="48"/>
      <c r="D2228" s="48"/>
      <c r="E2228" s="48"/>
      <c r="F2228" s="48"/>
      <c r="G2228" s="48"/>
      <c r="H2228" s="48"/>
      <c r="I2228" s="48"/>
      <c r="J2228" s="48"/>
      <c r="K2228" s="48"/>
      <c r="L2228" s="48"/>
      <c r="M2228" s="48"/>
      <c r="N2228" s="48"/>
    </row>
    <row r="2229" spans="1:14" s="50" customFormat="1" x14ac:dyDescent="0.3">
      <c r="A2229" s="47"/>
      <c r="B2229" s="48"/>
      <c r="C2229" s="48"/>
      <c r="D2229" s="48"/>
      <c r="E2229" s="48"/>
      <c r="F2229" s="48"/>
      <c r="G2229" s="48"/>
      <c r="H2229" s="48"/>
      <c r="I2229" s="48"/>
      <c r="J2229" s="48"/>
      <c r="K2229" s="48"/>
      <c r="L2229" s="48"/>
      <c r="M2229" s="48"/>
      <c r="N2229" s="48"/>
    </row>
    <row r="2230" spans="1:14" s="50" customFormat="1" x14ac:dyDescent="0.3">
      <c r="A2230" s="47"/>
      <c r="B2230" s="48"/>
      <c r="C2230" s="48"/>
      <c r="D2230" s="48"/>
      <c r="E2230" s="48"/>
      <c r="F2230" s="48"/>
      <c r="G2230" s="48"/>
      <c r="H2230" s="48"/>
      <c r="I2230" s="48"/>
      <c r="J2230" s="48"/>
      <c r="K2230" s="48"/>
      <c r="L2230" s="48"/>
      <c r="M2230" s="48"/>
      <c r="N2230" s="48"/>
    </row>
    <row r="2231" spans="1:14" s="50" customFormat="1" x14ac:dyDescent="0.3">
      <c r="A2231" s="47"/>
      <c r="B2231" s="48"/>
      <c r="C2231" s="48"/>
      <c r="D2231" s="48"/>
      <c r="E2231" s="48"/>
      <c r="F2231" s="48"/>
      <c r="G2231" s="48"/>
      <c r="H2231" s="48"/>
      <c r="I2231" s="48"/>
      <c r="J2231" s="48"/>
      <c r="K2231" s="48"/>
      <c r="L2231" s="48"/>
      <c r="M2231" s="48"/>
      <c r="N2231" s="48"/>
    </row>
    <row r="2232" spans="1:14" s="50" customFormat="1" x14ac:dyDescent="0.3">
      <c r="A2232" s="47"/>
      <c r="B2232" s="48"/>
      <c r="C2232" s="48"/>
      <c r="D2232" s="48"/>
      <c r="E2232" s="48"/>
      <c r="F2232" s="48"/>
      <c r="G2232" s="48"/>
      <c r="H2232" s="48"/>
      <c r="I2232" s="48"/>
      <c r="J2232" s="48"/>
      <c r="K2232" s="48"/>
      <c r="L2232" s="48"/>
      <c r="M2232" s="48"/>
      <c r="N2232" s="48"/>
    </row>
    <row r="2233" spans="1:14" s="50" customFormat="1" x14ac:dyDescent="0.3">
      <c r="A2233" s="47"/>
      <c r="B2233" s="48"/>
      <c r="C2233" s="48"/>
      <c r="D2233" s="48"/>
      <c r="E2233" s="48"/>
      <c r="F2233" s="48"/>
      <c r="G2233" s="48"/>
      <c r="H2233" s="48"/>
      <c r="I2233" s="48"/>
      <c r="J2233" s="48"/>
      <c r="K2233" s="48"/>
      <c r="L2233" s="48"/>
      <c r="M2233" s="48"/>
      <c r="N2233" s="48"/>
    </row>
    <row r="2234" spans="1:14" s="50" customFormat="1" x14ac:dyDescent="0.3">
      <c r="A2234" s="47"/>
      <c r="B2234" s="48"/>
      <c r="C2234" s="48"/>
      <c r="D2234" s="48"/>
      <c r="E2234" s="48"/>
      <c r="F2234" s="48"/>
      <c r="G2234" s="48"/>
      <c r="H2234" s="48"/>
      <c r="I2234" s="48"/>
      <c r="J2234" s="48"/>
      <c r="K2234" s="48"/>
      <c r="L2234" s="48"/>
      <c r="M2234" s="48"/>
      <c r="N2234" s="48"/>
    </row>
    <row r="2235" spans="1:14" s="50" customFormat="1" x14ac:dyDescent="0.3">
      <c r="A2235" s="47"/>
      <c r="B2235" s="48"/>
      <c r="C2235" s="48"/>
      <c r="D2235" s="48"/>
      <c r="E2235" s="48"/>
      <c r="F2235" s="48"/>
      <c r="G2235" s="48"/>
      <c r="H2235" s="48"/>
      <c r="I2235" s="48"/>
      <c r="J2235" s="48"/>
      <c r="K2235" s="48"/>
      <c r="L2235" s="48"/>
      <c r="M2235" s="48"/>
      <c r="N2235" s="48"/>
    </row>
    <row r="2236" spans="1:14" s="50" customFormat="1" x14ac:dyDescent="0.3">
      <c r="A2236" s="47"/>
      <c r="B2236" s="48"/>
      <c r="C2236" s="48"/>
      <c r="D2236" s="48"/>
      <c r="E2236" s="48"/>
      <c r="F2236" s="48"/>
      <c r="G2236" s="48"/>
      <c r="H2236" s="48"/>
      <c r="I2236" s="48"/>
      <c r="J2236" s="48"/>
      <c r="K2236" s="48"/>
      <c r="L2236" s="48"/>
      <c r="M2236" s="48"/>
      <c r="N2236" s="48"/>
    </row>
    <row r="2237" spans="1:14" s="50" customFormat="1" x14ac:dyDescent="0.3">
      <c r="A2237" s="47"/>
      <c r="B2237" s="48"/>
      <c r="C2237" s="48"/>
      <c r="D2237" s="48"/>
      <c r="E2237" s="48"/>
      <c r="F2237" s="48"/>
      <c r="G2237" s="48"/>
      <c r="H2237" s="48"/>
      <c r="I2237" s="48"/>
      <c r="J2237" s="48"/>
      <c r="K2237" s="48"/>
      <c r="L2237" s="48"/>
      <c r="M2237" s="48"/>
      <c r="N2237" s="48"/>
    </row>
    <row r="2238" spans="1:14" s="50" customFormat="1" x14ac:dyDescent="0.3">
      <c r="A2238" s="47"/>
      <c r="B2238" s="48"/>
      <c r="C2238" s="48"/>
      <c r="D2238" s="48"/>
      <c r="E2238" s="48"/>
      <c r="F2238" s="48"/>
      <c r="G2238" s="48"/>
      <c r="H2238" s="48"/>
      <c r="I2238" s="48"/>
      <c r="J2238" s="48"/>
      <c r="K2238" s="48"/>
      <c r="L2238" s="48"/>
      <c r="M2238" s="48"/>
      <c r="N2238" s="48"/>
    </row>
    <row r="2239" spans="1:14" s="50" customFormat="1" x14ac:dyDescent="0.3">
      <c r="A2239" s="47"/>
      <c r="B2239" s="48"/>
      <c r="C2239" s="48"/>
      <c r="D2239" s="48"/>
      <c r="E2239" s="48"/>
      <c r="F2239" s="48"/>
      <c r="G2239" s="48"/>
      <c r="H2239" s="48"/>
      <c r="I2239" s="48"/>
      <c r="J2239" s="48"/>
      <c r="K2239" s="48"/>
      <c r="L2239" s="48"/>
      <c r="M2239" s="48"/>
      <c r="N2239" s="48"/>
    </row>
    <row r="2240" spans="1:14" s="50" customFormat="1" x14ac:dyDescent="0.3">
      <c r="A2240" s="47"/>
      <c r="B2240" s="48"/>
      <c r="C2240" s="48"/>
      <c r="D2240" s="48"/>
      <c r="E2240" s="48"/>
      <c r="F2240" s="48"/>
      <c r="G2240" s="48"/>
      <c r="H2240" s="48"/>
      <c r="I2240" s="48"/>
      <c r="J2240" s="48"/>
      <c r="K2240" s="48"/>
      <c r="L2240" s="48"/>
      <c r="M2240" s="48"/>
      <c r="N2240" s="48"/>
    </row>
    <row r="2241" spans="1:14" s="50" customFormat="1" x14ac:dyDescent="0.3">
      <c r="A2241" s="47"/>
      <c r="B2241" s="48"/>
      <c r="C2241" s="48"/>
      <c r="D2241" s="48"/>
      <c r="E2241" s="48"/>
      <c r="F2241" s="48"/>
      <c r="G2241" s="48"/>
      <c r="H2241" s="48"/>
      <c r="I2241" s="48"/>
      <c r="J2241" s="48"/>
      <c r="K2241" s="48"/>
      <c r="L2241" s="48"/>
      <c r="M2241" s="48"/>
      <c r="N2241" s="48"/>
    </row>
    <row r="2242" spans="1:14" s="50" customFormat="1" x14ac:dyDescent="0.3">
      <c r="A2242" s="47"/>
      <c r="B2242" s="48"/>
      <c r="C2242" s="48"/>
      <c r="D2242" s="48"/>
      <c r="E2242" s="48"/>
      <c r="F2242" s="48"/>
      <c r="G2242" s="48"/>
      <c r="H2242" s="48"/>
      <c r="I2242" s="48"/>
      <c r="J2242" s="48"/>
      <c r="K2242" s="48"/>
      <c r="L2242" s="48"/>
      <c r="M2242" s="48"/>
      <c r="N2242" s="48"/>
    </row>
    <row r="2243" spans="1:14" s="50" customFormat="1" x14ac:dyDescent="0.3">
      <c r="A2243" s="47"/>
      <c r="B2243" s="48"/>
      <c r="C2243" s="48"/>
      <c r="D2243" s="48"/>
      <c r="E2243" s="48"/>
      <c r="F2243" s="48"/>
      <c r="G2243" s="48"/>
      <c r="H2243" s="48"/>
      <c r="I2243" s="48"/>
      <c r="J2243" s="48"/>
      <c r="K2243" s="48"/>
      <c r="L2243" s="48"/>
      <c r="M2243" s="48"/>
      <c r="N2243" s="48"/>
    </row>
    <row r="2244" spans="1:14" s="50" customFormat="1" x14ac:dyDescent="0.3">
      <c r="A2244" s="47"/>
      <c r="B2244" s="48"/>
      <c r="C2244" s="48"/>
      <c r="D2244" s="48"/>
      <c r="E2244" s="48"/>
      <c r="F2244" s="48"/>
      <c r="G2244" s="48"/>
      <c r="H2244" s="48"/>
      <c r="I2244" s="48"/>
      <c r="J2244" s="48"/>
      <c r="K2244" s="48"/>
      <c r="L2244" s="48"/>
      <c r="M2244" s="48"/>
      <c r="N2244" s="48"/>
    </row>
    <row r="2245" spans="1:14" s="50" customFormat="1" x14ac:dyDescent="0.3">
      <c r="A2245" s="47"/>
      <c r="B2245" s="48"/>
      <c r="C2245" s="48"/>
      <c r="D2245" s="48"/>
      <c r="E2245" s="48"/>
      <c r="F2245" s="48"/>
      <c r="G2245" s="48"/>
      <c r="H2245" s="48"/>
      <c r="I2245" s="48"/>
      <c r="J2245" s="48"/>
      <c r="K2245" s="48"/>
      <c r="L2245" s="48"/>
      <c r="M2245" s="48"/>
      <c r="N2245" s="48"/>
    </row>
    <row r="2246" spans="1:14" s="50" customFormat="1" x14ac:dyDescent="0.3">
      <c r="A2246" s="47"/>
      <c r="B2246" s="48"/>
      <c r="C2246" s="48"/>
      <c r="D2246" s="48"/>
      <c r="E2246" s="48"/>
      <c r="F2246" s="48"/>
      <c r="G2246" s="48"/>
      <c r="H2246" s="48"/>
      <c r="I2246" s="48"/>
      <c r="J2246" s="48"/>
      <c r="K2246" s="48"/>
      <c r="L2246" s="48"/>
      <c r="M2246" s="48"/>
      <c r="N2246" s="48"/>
    </row>
    <row r="2247" spans="1:14" s="50" customFormat="1" x14ac:dyDescent="0.3">
      <c r="A2247" s="47"/>
      <c r="B2247" s="48"/>
      <c r="C2247" s="48"/>
      <c r="D2247" s="48"/>
      <c r="E2247" s="48"/>
      <c r="F2247" s="48"/>
      <c r="G2247" s="48"/>
      <c r="H2247" s="48"/>
      <c r="I2247" s="48"/>
      <c r="J2247" s="48"/>
      <c r="K2247" s="48"/>
      <c r="L2247" s="48"/>
      <c r="M2247" s="48"/>
      <c r="N2247" s="48"/>
    </row>
    <row r="2248" spans="1:14" s="50" customFormat="1" x14ac:dyDescent="0.3">
      <c r="A2248" s="47"/>
      <c r="B2248" s="48"/>
      <c r="C2248" s="48"/>
      <c r="D2248" s="48"/>
      <c r="E2248" s="48"/>
      <c r="F2248" s="48"/>
      <c r="G2248" s="48"/>
      <c r="H2248" s="48"/>
      <c r="I2248" s="48"/>
      <c r="J2248" s="48"/>
      <c r="K2248" s="48"/>
      <c r="L2248" s="48"/>
      <c r="M2248" s="48"/>
      <c r="N2248" s="48"/>
    </row>
    <row r="2249" spans="1:14" s="50" customFormat="1" x14ac:dyDescent="0.3">
      <c r="A2249" s="47"/>
      <c r="B2249" s="48"/>
      <c r="C2249" s="48"/>
      <c r="D2249" s="48"/>
      <c r="E2249" s="48"/>
      <c r="F2249" s="48"/>
      <c r="G2249" s="48"/>
      <c r="H2249" s="48"/>
      <c r="I2249" s="48"/>
      <c r="J2249" s="48"/>
      <c r="K2249" s="48"/>
      <c r="L2249" s="48"/>
      <c r="M2249" s="48"/>
      <c r="N2249" s="48"/>
    </row>
    <row r="2250" spans="1:14" s="50" customFormat="1" x14ac:dyDescent="0.3">
      <c r="A2250" s="47"/>
      <c r="B2250" s="48"/>
      <c r="C2250" s="48"/>
      <c r="D2250" s="48"/>
      <c r="E2250" s="48"/>
      <c r="F2250" s="48"/>
      <c r="G2250" s="48"/>
      <c r="H2250" s="48"/>
      <c r="I2250" s="48"/>
      <c r="J2250" s="48"/>
      <c r="K2250" s="48"/>
      <c r="L2250" s="48"/>
      <c r="M2250" s="48"/>
      <c r="N2250" s="48"/>
    </row>
    <row r="2251" spans="1:14" s="50" customFormat="1" x14ac:dyDescent="0.3">
      <c r="A2251" s="47"/>
      <c r="B2251" s="48"/>
      <c r="C2251" s="48"/>
      <c r="D2251" s="48"/>
      <c r="E2251" s="48"/>
      <c r="F2251" s="48"/>
      <c r="G2251" s="48"/>
      <c r="H2251" s="48"/>
      <c r="I2251" s="48"/>
      <c r="J2251" s="48"/>
      <c r="K2251" s="48"/>
      <c r="L2251" s="48"/>
      <c r="M2251" s="48"/>
      <c r="N2251" s="48"/>
    </row>
    <row r="2252" spans="1:14" s="50" customFormat="1" x14ac:dyDescent="0.3">
      <c r="A2252" s="47"/>
      <c r="B2252" s="48"/>
      <c r="C2252" s="48"/>
      <c r="D2252" s="48"/>
      <c r="E2252" s="48"/>
      <c r="F2252" s="48"/>
      <c r="G2252" s="48"/>
      <c r="H2252" s="48"/>
      <c r="I2252" s="48"/>
      <c r="J2252" s="48"/>
      <c r="K2252" s="48"/>
      <c r="L2252" s="48"/>
      <c r="M2252" s="48"/>
      <c r="N2252" s="48"/>
    </row>
    <row r="2253" spans="1:14" s="50" customFormat="1" x14ac:dyDescent="0.3">
      <c r="A2253" s="47"/>
      <c r="B2253" s="48"/>
      <c r="C2253" s="48"/>
      <c r="D2253" s="48"/>
      <c r="E2253" s="48"/>
      <c r="F2253" s="48"/>
      <c r="G2253" s="48"/>
      <c r="H2253" s="48"/>
      <c r="I2253" s="48"/>
      <c r="J2253" s="48"/>
      <c r="K2253" s="48"/>
      <c r="L2253" s="48"/>
      <c r="M2253" s="48"/>
      <c r="N2253" s="48"/>
    </row>
    <row r="2254" spans="1:14" s="50" customFormat="1" x14ac:dyDescent="0.3">
      <c r="A2254" s="47"/>
      <c r="B2254" s="48"/>
      <c r="C2254" s="48"/>
      <c r="D2254" s="48"/>
      <c r="E2254" s="48"/>
      <c r="F2254" s="48"/>
      <c r="G2254" s="48"/>
      <c r="H2254" s="48"/>
      <c r="I2254" s="48"/>
      <c r="J2254" s="48"/>
      <c r="K2254" s="48"/>
      <c r="L2254" s="48"/>
      <c r="M2254" s="48"/>
      <c r="N2254" s="48"/>
    </row>
    <row r="2255" spans="1:14" s="50" customFormat="1" x14ac:dyDescent="0.3">
      <c r="A2255" s="47"/>
      <c r="B2255" s="48"/>
      <c r="C2255" s="48"/>
      <c r="D2255" s="48"/>
      <c r="E2255" s="48"/>
      <c r="F2255" s="48"/>
      <c r="G2255" s="48"/>
      <c r="H2255" s="48"/>
      <c r="I2255" s="48"/>
      <c r="J2255" s="48"/>
      <c r="K2255" s="48"/>
      <c r="L2255" s="48"/>
      <c r="M2255" s="48"/>
      <c r="N2255" s="48"/>
    </row>
    <row r="2256" spans="1:14" s="50" customFormat="1" x14ac:dyDescent="0.3">
      <c r="A2256" s="47"/>
      <c r="B2256" s="48"/>
      <c r="C2256" s="48"/>
      <c r="D2256" s="48"/>
      <c r="E2256" s="48"/>
      <c r="F2256" s="48"/>
      <c r="G2256" s="48"/>
      <c r="H2256" s="48"/>
      <c r="I2256" s="48"/>
      <c r="J2256" s="48"/>
      <c r="K2256" s="48"/>
      <c r="L2256" s="48"/>
      <c r="M2256" s="48"/>
      <c r="N2256" s="48"/>
    </row>
    <row r="2257" spans="1:14" s="50" customFormat="1" x14ac:dyDescent="0.3">
      <c r="A2257" s="47"/>
      <c r="B2257" s="48"/>
      <c r="C2257" s="48"/>
      <c r="D2257" s="48"/>
      <c r="E2257" s="48"/>
      <c r="F2257" s="48"/>
      <c r="G2257" s="48"/>
      <c r="H2257" s="48"/>
      <c r="I2257" s="48"/>
      <c r="J2257" s="48"/>
      <c r="K2257" s="48"/>
      <c r="L2257" s="48"/>
      <c r="M2257" s="48"/>
      <c r="N2257" s="48"/>
    </row>
    <row r="2258" spans="1:14" s="50" customFormat="1" x14ac:dyDescent="0.3">
      <c r="A2258" s="47"/>
      <c r="B2258" s="48"/>
      <c r="C2258" s="48"/>
      <c r="D2258" s="48"/>
      <c r="E2258" s="48"/>
      <c r="F2258" s="48"/>
      <c r="G2258" s="48"/>
      <c r="H2258" s="48"/>
      <c r="I2258" s="48"/>
      <c r="J2258" s="48"/>
      <c r="K2258" s="48"/>
      <c r="L2258" s="48"/>
      <c r="M2258" s="48"/>
      <c r="N2258" s="48"/>
    </row>
    <row r="2259" spans="1:14" s="50" customFormat="1" x14ac:dyDescent="0.3">
      <c r="A2259" s="47"/>
      <c r="B2259" s="48"/>
      <c r="C2259" s="48"/>
      <c r="D2259" s="48"/>
      <c r="E2259" s="48"/>
      <c r="F2259" s="48"/>
      <c r="G2259" s="48"/>
      <c r="H2259" s="48"/>
      <c r="I2259" s="48"/>
      <c r="J2259" s="48"/>
      <c r="K2259" s="48"/>
      <c r="L2259" s="48"/>
      <c r="M2259" s="48"/>
      <c r="N2259" s="48"/>
    </row>
    <row r="2260" spans="1:14" s="50" customFormat="1" x14ac:dyDescent="0.3">
      <c r="A2260" s="47"/>
      <c r="B2260" s="48"/>
      <c r="C2260" s="48"/>
      <c r="D2260" s="48"/>
      <c r="E2260" s="48"/>
      <c r="F2260" s="48"/>
      <c r="G2260" s="48"/>
      <c r="H2260" s="48"/>
      <c r="I2260" s="48"/>
      <c r="J2260" s="48"/>
      <c r="K2260" s="48"/>
      <c r="L2260" s="48"/>
      <c r="M2260" s="48"/>
      <c r="N2260" s="48"/>
    </row>
    <row r="2261" spans="1:14" s="50" customFormat="1" x14ac:dyDescent="0.3">
      <c r="A2261" s="47"/>
      <c r="B2261" s="48"/>
      <c r="C2261" s="48"/>
      <c r="D2261" s="48"/>
      <c r="E2261" s="48"/>
      <c r="F2261" s="48"/>
      <c r="G2261" s="48"/>
      <c r="H2261" s="48"/>
      <c r="I2261" s="48"/>
      <c r="J2261" s="48"/>
      <c r="K2261" s="48"/>
      <c r="L2261" s="48"/>
      <c r="M2261" s="48"/>
      <c r="N2261" s="48"/>
    </row>
    <row r="2262" spans="1:14" s="50" customFormat="1" x14ac:dyDescent="0.3">
      <c r="A2262" s="47"/>
      <c r="B2262" s="48"/>
      <c r="C2262" s="48"/>
      <c r="D2262" s="48"/>
      <c r="E2262" s="48"/>
      <c r="F2262" s="48"/>
      <c r="G2262" s="48"/>
      <c r="H2262" s="48"/>
      <c r="I2262" s="48"/>
      <c r="J2262" s="48"/>
      <c r="K2262" s="48"/>
      <c r="L2262" s="48"/>
      <c r="M2262" s="48"/>
      <c r="N2262" s="48"/>
    </row>
    <row r="2263" spans="1:14" s="50" customFormat="1" x14ac:dyDescent="0.3">
      <c r="A2263" s="47"/>
      <c r="B2263" s="48"/>
      <c r="C2263" s="48"/>
      <c r="D2263" s="48"/>
      <c r="E2263" s="48"/>
      <c r="F2263" s="48"/>
      <c r="G2263" s="48"/>
      <c r="H2263" s="48"/>
      <c r="I2263" s="48"/>
      <c r="J2263" s="48"/>
      <c r="K2263" s="48"/>
      <c r="L2263" s="48"/>
      <c r="M2263" s="48"/>
      <c r="N2263" s="48"/>
    </row>
    <row r="2264" spans="1:14" s="50" customFormat="1" x14ac:dyDescent="0.3">
      <c r="A2264" s="47"/>
      <c r="B2264" s="48"/>
      <c r="C2264" s="48"/>
      <c r="D2264" s="48"/>
      <c r="E2264" s="48"/>
      <c r="F2264" s="48"/>
      <c r="G2264" s="48"/>
      <c r="H2264" s="48"/>
      <c r="I2264" s="48"/>
      <c r="J2264" s="48"/>
      <c r="K2264" s="48"/>
      <c r="L2264" s="48"/>
      <c r="M2264" s="48"/>
      <c r="N2264" s="48"/>
    </row>
    <row r="2265" spans="1:14" s="50" customFormat="1" x14ac:dyDescent="0.3">
      <c r="A2265" s="47"/>
      <c r="B2265" s="48"/>
      <c r="C2265" s="48"/>
      <c r="D2265" s="48"/>
      <c r="E2265" s="48"/>
      <c r="F2265" s="48"/>
      <c r="G2265" s="48"/>
      <c r="H2265" s="48"/>
      <c r="I2265" s="48"/>
      <c r="J2265" s="48"/>
      <c r="K2265" s="48"/>
      <c r="L2265" s="48"/>
      <c r="M2265" s="48"/>
      <c r="N2265" s="48"/>
    </row>
    <row r="2266" spans="1:14" s="50" customFormat="1" x14ac:dyDescent="0.3">
      <c r="A2266" s="47"/>
      <c r="B2266" s="48"/>
      <c r="C2266" s="48"/>
      <c r="D2266" s="48"/>
      <c r="E2266" s="48"/>
      <c r="F2266" s="48"/>
      <c r="G2266" s="48"/>
      <c r="H2266" s="48"/>
      <c r="I2266" s="48"/>
      <c r="J2266" s="48"/>
      <c r="K2266" s="48"/>
      <c r="L2266" s="48"/>
      <c r="M2266" s="48"/>
      <c r="N2266" s="48"/>
    </row>
    <row r="2267" spans="1:14" s="50" customFormat="1" x14ac:dyDescent="0.3">
      <c r="A2267" s="47"/>
      <c r="B2267" s="48"/>
      <c r="C2267" s="48"/>
      <c r="D2267" s="48"/>
      <c r="E2267" s="48"/>
      <c r="F2267" s="48"/>
      <c r="G2267" s="48"/>
      <c r="H2267" s="48"/>
      <c r="I2267" s="48"/>
      <c r="J2267" s="48"/>
      <c r="K2267" s="48"/>
      <c r="L2267" s="48"/>
      <c r="M2267" s="48"/>
      <c r="N2267" s="48"/>
    </row>
    <row r="2268" spans="1:14" s="50" customFormat="1" x14ac:dyDescent="0.3">
      <c r="A2268" s="47"/>
      <c r="B2268" s="48"/>
      <c r="C2268" s="48"/>
      <c r="D2268" s="48"/>
      <c r="E2268" s="48"/>
      <c r="F2268" s="48"/>
      <c r="G2268" s="48"/>
      <c r="H2268" s="48"/>
      <c r="I2268" s="48"/>
      <c r="J2268" s="48"/>
      <c r="K2268" s="48"/>
      <c r="L2268" s="48"/>
      <c r="M2268" s="48"/>
      <c r="N2268" s="48"/>
    </row>
    <row r="2269" spans="1:14" s="50" customFormat="1" x14ac:dyDescent="0.3">
      <c r="A2269" s="47"/>
      <c r="B2269" s="48"/>
      <c r="C2269" s="48"/>
      <c r="D2269" s="48"/>
      <c r="E2269" s="48"/>
      <c r="F2269" s="48"/>
      <c r="G2269" s="48"/>
      <c r="H2269" s="48"/>
      <c r="I2269" s="48"/>
      <c r="J2269" s="48"/>
      <c r="K2269" s="48"/>
      <c r="L2269" s="48"/>
      <c r="M2269" s="48"/>
      <c r="N2269" s="48"/>
    </row>
    <row r="2270" spans="1:14" s="50" customFormat="1" x14ac:dyDescent="0.3">
      <c r="A2270" s="47"/>
      <c r="B2270" s="48"/>
      <c r="C2270" s="48"/>
      <c r="D2270" s="48"/>
      <c r="E2270" s="48"/>
      <c r="F2270" s="48"/>
      <c r="G2270" s="48"/>
      <c r="H2270" s="48"/>
      <c r="I2270" s="48"/>
      <c r="J2270" s="48"/>
      <c r="K2270" s="48"/>
      <c r="L2270" s="48"/>
      <c r="M2270" s="48"/>
      <c r="N2270" s="48"/>
    </row>
    <row r="2271" spans="1:14" s="50" customFormat="1" x14ac:dyDescent="0.3">
      <c r="A2271" s="47"/>
      <c r="B2271" s="48"/>
      <c r="C2271" s="48"/>
      <c r="D2271" s="48"/>
      <c r="E2271" s="48"/>
      <c r="F2271" s="48"/>
      <c r="G2271" s="48"/>
      <c r="H2271" s="48"/>
      <c r="I2271" s="48"/>
      <c r="J2271" s="48"/>
      <c r="K2271" s="48"/>
      <c r="L2271" s="48"/>
      <c r="M2271" s="48"/>
      <c r="N2271" s="48"/>
    </row>
    <row r="2272" spans="1:14" s="50" customFormat="1" x14ac:dyDescent="0.3">
      <c r="A2272" s="47"/>
      <c r="B2272" s="48"/>
      <c r="C2272" s="48"/>
      <c r="D2272" s="48"/>
      <c r="E2272" s="48"/>
      <c r="F2272" s="48"/>
      <c r="G2272" s="48"/>
      <c r="H2272" s="48"/>
      <c r="I2272" s="48"/>
      <c r="J2272" s="48"/>
      <c r="K2272" s="48"/>
      <c r="L2272" s="48"/>
      <c r="M2272" s="48"/>
      <c r="N2272" s="48"/>
    </row>
    <row r="2273" spans="1:14" s="50" customFormat="1" x14ac:dyDescent="0.3">
      <c r="A2273" s="47"/>
      <c r="B2273" s="48"/>
      <c r="C2273" s="48"/>
      <c r="D2273" s="48"/>
      <c r="E2273" s="48"/>
      <c r="F2273" s="48"/>
      <c r="G2273" s="48"/>
      <c r="H2273" s="48"/>
      <c r="I2273" s="48"/>
      <c r="J2273" s="48"/>
      <c r="K2273" s="48"/>
      <c r="L2273" s="48"/>
      <c r="M2273" s="48"/>
      <c r="N2273" s="48"/>
    </row>
    <row r="2274" spans="1:14" s="50" customFormat="1" x14ac:dyDescent="0.3">
      <c r="A2274" s="47"/>
      <c r="B2274" s="48"/>
      <c r="C2274" s="48"/>
      <c r="D2274" s="48"/>
      <c r="E2274" s="48"/>
      <c r="F2274" s="48"/>
      <c r="G2274" s="48"/>
      <c r="H2274" s="48"/>
      <c r="I2274" s="48"/>
      <c r="J2274" s="48"/>
      <c r="K2274" s="48"/>
      <c r="L2274" s="48"/>
      <c r="M2274" s="48"/>
      <c r="N2274" s="48"/>
    </row>
    <row r="2275" spans="1:14" s="50" customFormat="1" x14ac:dyDescent="0.3">
      <c r="A2275" s="47"/>
      <c r="B2275" s="48"/>
      <c r="C2275" s="48"/>
      <c r="D2275" s="48"/>
      <c r="E2275" s="48"/>
      <c r="F2275" s="48"/>
      <c r="G2275" s="48"/>
      <c r="H2275" s="48"/>
      <c r="I2275" s="48"/>
      <c r="J2275" s="48"/>
      <c r="K2275" s="48"/>
      <c r="L2275" s="48"/>
      <c r="M2275" s="48"/>
      <c r="N2275" s="48"/>
    </row>
    <row r="2276" spans="1:14" s="50" customFormat="1" x14ac:dyDescent="0.3">
      <c r="A2276" s="47"/>
      <c r="B2276" s="48"/>
      <c r="C2276" s="48"/>
      <c r="D2276" s="48"/>
      <c r="E2276" s="48"/>
      <c r="F2276" s="48"/>
      <c r="G2276" s="48"/>
      <c r="H2276" s="48"/>
      <c r="I2276" s="48"/>
      <c r="J2276" s="48"/>
      <c r="K2276" s="48"/>
      <c r="L2276" s="48"/>
      <c r="M2276" s="48"/>
      <c r="N2276" s="48"/>
    </row>
    <row r="2277" spans="1:14" s="50" customFormat="1" x14ac:dyDescent="0.3">
      <c r="A2277" s="47"/>
      <c r="B2277" s="48"/>
      <c r="C2277" s="48"/>
      <c r="D2277" s="48"/>
      <c r="E2277" s="48"/>
      <c r="F2277" s="48"/>
      <c r="G2277" s="48"/>
      <c r="H2277" s="48"/>
      <c r="I2277" s="48"/>
      <c r="J2277" s="48"/>
      <c r="K2277" s="48"/>
      <c r="L2277" s="48"/>
      <c r="M2277" s="48"/>
      <c r="N2277" s="48"/>
    </row>
    <row r="2278" spans="1:14" s="50" customFormat="1" x14ac:dyDescent="0.3">
      <c r="A2278" s="47"/>
      <c r="B2278" s="48"/>
      <c r="C2278" s="48"/>
      <c r="D2278" s="48"/>
      <c r="E2278" s="48"/>
      <c r="F2278" s="48"/>
      <c r="G2278" s="48"/>
      <c r="H2278" s="48"/>
      <c r="I2278" s="48"/>
      <c r="J2278" s="48"/>
      <c r="K2278" s="48"/>
      <c r="L2278" s="48"/>
      <c r="M2278" s="48"/>
      <c r="N2278" s="48"/>
    </row>
    <row r="2279" spans="1:14" s="50" customFormat="1" x14ac:dyDescent="0.3">
      <c r="A2279" s="47"/>
      <c r="B2279" s="48"/>
      <c r="C2279" s="48"/>
      <c r="D2279" s="48"/>
      <c r="E2279" s="48"/>
      <c r="F2279" s="48"/>
      <c r="G2279" s="48"/>
      <c r="H2279" s="48"/>
      <c r="I2279" s="48"/>
      <c r="J2279" s="48"/>
      <c r="K2279" s="48"/>
      <c r="L2279" s="48"/>
      <c r="M2279" s="48"/>
      <c r="N2279" s="48"/>
    </row>
    <row r="2280" spans="1:14" s="50" customFormat="1" x14ac:dyDescent="0.3">
      <c r="A2280" s="47"/>
      <c r="B2280" s="48"/>
      <c r="C2280" s="48"/>
      <c r="D2280" s="48"/>
      <c r="E2280" s="48"/>
      <c r="F2280" s="48"/>
      <c r="G2280" s="48"/>
      <c r="H2280" s="48"/>
      <c r="I2280" s="48"/>
      <c r="J2280" s="48"/>
      <c r="K2280" s="48"/>
      <c r="L2280" s="48"/>
      <c r="M2280" s="48"/>
      <c r="N2280" s="48"/>
    </row>
    <row r="2281" spans="1:14" s="50" customFormat="1" x14ac:dyDescent="0.3">
      <c r="A2281" s="47"/>
      <c r="B2281" s="48"/>
      <c r="C2281" s="48"/>
      <c r="D2281" s="48"/>
      <c r="E2281" s="48"/>
      <c r="F2281" s="48"/>
      <c r="G2281" s="48"/>
      <c r="H2281" s="48"/>
      <c r="I2281" s="48"/>
      <c r="J2281" s="48"/>
      <c r="K2281" s="48"/>
      <c r="L2281" s="48"/>
      <c r="M2281" s="48"/>
      <c r="N2281" s="48"/>
    </row>
    <row r="2282" spans="1:14" s="50" customFormat="1" x14ac:dyDescent="0.3">
      <c r="A2282" s="47"/>
      <c r="B2282" s="48"/>
      <c r="C2282" s="48"/>
      <c r="D2282" s="48"/>
      <c r="E2282" s="48"/>
      <c r="F2282" s="48"/>
      <c r="G2282" s="48"/>
      <c r="H2282" s="48"/>
      <c r="I2282" s="48"/>
      <c r="J2282" s="48"/>
      <c r="K2282" s="48"/>
      <c r="L2282" s="48"/>
      <c r="M2282" s="48"/>
      <c r="N2282" s="48"/>
    </row>
    <row r="2283" spans="1:14" s="50" customFormat="1" x14ac:dyDescent="0.3">
      <c r="A2283" s="47"/>
      <c r="B2283" s="48"/>
      <c r="C2283" s="48"/>
      <c r="D2283" s="48"/>
      <c r="E2283" s="48"/>
      <c r="F2283" s="48"/>
      <c r="G2283" s="48"/>
      <c r="H2283" s="48"/>
      <c r="I2283" s="48"/>
      <c r="J2283" s="48"/>
      <c r="K2283" s="48"/>
      <c r="L2283" s="48"/>
      <c r="M2283" s="48"/>
      <c r="N2283" s="48"/>
    </row>
    <row r="2284" spans="1:14" s="50" customFormat="1" x14ac:dyDescent="0.3">
      <c r="A2284" s="47"/>
      <c r="B2284" s="48"/>
      <c r="C2284" s="48"/>
      <c r="D2284" s="48"/>
      <c r="E2284" s="48"/>
      <c r="F2284" s="48"/>
      <c r="G2284" s="48"/>
      <c r="H2284" s="48"/>
      <c r="I2284" s="48"/>
      <c r="J2284" s="48"/>
      <c r="K2284" s="48"/>
      <c r="L2284" s="48"/>
      <c r="M2284" s="48"/>
      <c r="N2284" s="48"/>
    </row>
    <row r="2285" spans="1:14" s="50" customFormat="1" x14ac:dyDescent="0.3">
      <c r="A2285" s="47"/>
      <c r="B2285" s="48"/>
      <c r="C2285" s="48"/>
      <c r="D2285" s="48"/>
      <c r="E2285" s="48"/>
      <c r="F2285" s="48"/>
      <c r="G2285" s="48"/>
      <c r="H2285" s="48"/>
      <c r="I2285" s="48"/>
      <c r="J2285" s="48"/>
      <c r="K2285" s="48"/>
      <c r="L2285" s="48"/>
      <c r="M2285" s="48"/>
      <c r="N2285" s="48"/>
    </row>
    <row r="2286" spans="1:14" s="50" customFormat="1" x14ac:dyDescent="0.3">
      <c r="A2286" s="47"/>
      <c r="B2286" s="48"/>
      <c r="C2286" s="48"/>
      <c r="D2286" s="48"/>
      <c r="E2286" s="48"/>
      <c r="F2286" s="48"/>
      <c r="G2286" s="48"/>
      <c r="H2286" s="48"/>
      <c r="I2286" s="48"/>
      <c r="J2286" s="48"/>
      <c r="K2286" s="48"/>
      <c r="L2286" s="48"/>
      <c r="M2286" s="48"/>
      <c r="N2286" s="48"/>
    </row>
    <row r="2287" spans="1:14" s="50" customFormat="1" x14ac:dyDescent="0.3">
      <c r="A2287" s="47"/>
      <c r="B2287" s="48"/>
      <c r="C2287" s="48"/>
      <c r="D2287" s="48"/>
      <c r="E2287" s="48"/>
      <c r="F2287" s="48"/>
      <c r="G2287" s="48"/>
      <c r="H2287" s="48"/>
      <c r="I2287" s="48"/>
      <c r="J2287" s="48"/>
      <c r="K2287" s="48"/>
      <c r="L2287" s="48"/>
      <c r="M2287" s="48"/>
      <c r="N2287" s="48"/>
    </row>
    <row r="2288" spans="1:14" s="50" customFormat="1" x14ac:dyDescent="0.3">
      <c r="A2288" s="47"/>
      <c r="B2288" s="48"/>
      <c r="C2288" s="48"/>
      <c r="D2288" s="48"/>
      <c r="E2288" s="48"/>
      <c r="F2288" s="48"/>
      <c r="G2288" s="48"/>
      <c r="H2288" s="48"/>
      <c r="I2288" s="48"/>
      <c r="J2288" s="48"/>
      <c r="K2288" s="48"/>
      <c r="L2288" s="48"/>
      <c r="M2288" s="48"/>
      <c r="N2288" s="48"/>
    </row>
    <row r="2289" spans="1:14" s="50" customFormat="1" x14ac:dyDescent="0.3">
      <c r="A2289" s="47"/>
      <c r="B2289" s="48"/>
      <c r="C2289" s="48"/>
      <c r="D2289" s="48"/>
      <c r="E2289" s="48"/>
      <c r="F2289" s="48"/>
      <c r="G2289" s="48"/>
      <c r="H2289" s="48"/>
      <c r="I2289" s="48"/>
      <c r="J2289" s="48"/>
      <c r="K2289" s="48"/>
      <c r="L2289" s="48"/>
      <c r="M2289" s="48"/>
      <c r="N2289" s="48"/>
    </row>
    <row r="2290" spans="1:14" s="50" customFormat="1" x14ac:dyDescent="0.3">
      <c r="A2290" s="47"/>
      <c r="B2290" s="48"/>
      <c r="C2290" s="48"/>
      <c r="D2290" s="48"/>
      <c r="E2290" s="48"/>
      <c r="F2290" s="48"/>
      <c r="G2290" s="48"/>
      <c r="H2290" s="48"/>
      <c r="I2290" s="48"/>
      <c r="J2290" s="48"/>
      <c r="K2290" s="48"/>
      <c r="L2290" s="48"/>
      <c r="M2290" s="48"/>
      <c r="N2290" s="48"/>
    </row>
    <row r="2291" spans="1:14" s="50" customFormat="1" x14ac:dyDescent="0.3">
      <c r="A2291" s="47"/>
      <c r="B2291" s="48"/>
      <c r="C2291" s="48"/>
      <c r="D2291" s="48"/>
      <c r="E2291" s="48"/>
      <c r="F2291" s="48"/>
      <c r="G2291" s="48"/>
      <c r="H2291" s="48"/>
      <c r="I2291" s="48"/>
      <c r="J2291" s="48"/>
      <c r="K2291" s="48"/>
      <c r="L2291" s="48"/>
      <c r="M2291" s="48"/>
      <c r="N2291" s="48"/>
    </row>
    <row r="2292" spans="1:14" s="50" customFormat="1" x14ac:dyDescent="0.3">
      <c r="A2292" s="47"/>
      <c r="B2292" s="48"/>
      <c r="C2292" s="48"/>
      <c r="D2292" s="48"/>
      <c r="E2292" s="48"/>
      <c r="F2292" s="48"/>
      <c r="G2292" s="48"/>
      <c r="H2292" s="48"/>
      <c r="I2292" s="48"/>
      <c r="J2292" s="48"/>
      <c r="K2292" s="48"/>
      <c r="L2292" s="48"/>
      <c r="M2292" s="48"/>
      <c r="N2292" s="48"/>
    </row>
    <row r="2293" spans="1:14" s="50" customFormat="1" x14ac:dyDescent="0.3">
      <c r="A2293" s="47"/>
      <c r="B2293" s="48"/>
      <c r="C2293" s="48"/>
      <c r="D2293" s="48"/>
      <c r="E2293" s="48"/>
      <c r="F2293" s="48"/>
      <c r="G2293" s="48"/>
      <c r="H2293" s="48"/>
      <c r="I2293" s="48"/>
      <c r="J2293" s="48"/>
      <c r="K2293" s="48"/>
      <c r="L2293" s="48"/>
      <c r="M2293" s="48"/>
      <c r="N2293" s="48"/>
    </row>
    <row r="2294" spans="1:14" s="50" customFormat="1" x14ac:dyDescent="0.3">
      <c r="A2294" s="47"/>
      <c r="B2294" s="48"/>
      <c r="C2294" s="48"/>
      <c r="D2294" s="48"/>
      <c r="E2294" s="48"/>
      <c r="F2294" s="48"/>
      <c r="G2294" s="48"/>
      <c r="H2294" s="48"/>
      <c r="I2294" s="48"/>
      <c r="J2294" s="48"/>
      <c r="K2294" s="48"/>
      <c r="L2294" s="48"/>
      <c r="M2294" s="48"/>
      <c r="N2294" s="48"/>
    </row>
    <row r="2295" spans="1:14" s="50" customFormat="1" x14ac:dyDescent="0.3">
      <c r="A2295" s="47"/>
      <c r="B2295" s="48"/>
      <c r="C2295" s="48"/>
      <c r="D2295" s="48"/>
      <c r="E2295" s="48"/>
      <c r="F2295" s="48"/>
      <c r="G2295" s="48"/>
      <c r="H2295" s="48"/>
      <c r="I2295" s="48"/>
      <c r="J2295" s="48"/>
      <c r="K2295" s="48"/>
      <c r="L2295" s="48"/>
      <c r="M2295" s="48"/>
      <c r="N2295" s="48"/>
    </row>
    <row r="2296" spans="1:14" s="50" customFormat="1" x14ac:dyDescent="0.3">
      <c r="A2296" s="47"/>
      <c r="B2296" s="48"/>
      <c r="C2296" s="48"/>
      <c r="D2296" s="48"/>
      <c r="E2296" s="48"/>
      <c r="F2296" s="48"/>
      <c r="G2296" s="48"/>
      <c r="H2296" s="48"/>
      <c r="I2296" s="48"/>
      <c r="J2296" s="48"/>
      <c r="K2296" s="48"/>
      <c r="L2296" s="48"/>
      <c r="M2296" s="48"/>
      <c r="N2296" s="48"/>
    </row>
    <row r="2297" spans="1:14" s="50" customFormat="1" x14ac:dyDescent="0.3">
      <c r="A2297" s="47"/>
      <c r="B2297" s="48"/>
      <c r="C2297" s="48"/>
      <c r="D2297" s="48"/>
      <c r="E2297" s="48"/>
      <c r="F2297" s="48"/>
      <c r="G2297" s="48"/>
      <c r="H2297" s="48"/>
      <c r="I2297" s="48"/>
      <c r="J2297" s="48"/>
      <c r="K2297" s="48"/>
      <c r="L2297" s="48"/>
      <c r="M2297" s="48"/>
      <c r="N2297" s="48"/>
    </row>
    <row r="2298" spans="1:14" s="50" customFormat="1" x14ac:dyDescent="0.3">
      <c r="A2298" s="47"/>
      <c r="B2298" s="48"/>
      <c r="C2298" s="48"/>
      <c r="D2298" s="48"/>
      <c r="E2298" s="48"/>
      <c r="F2298" s="48"/>
      <c r="G2298" s="48"/>
      <c r="H2298" s="48"/>
      <c r="I2298" s="48"/>
      <c r="J2298" s="48"/>
      <c r="K2298" s="48"/>
      <c r="L2298" s="48"/>
      <c r="M2298" s="48"/>
      <c r="N2298" s="48"/>
    </row>
    <row r="2299" spans="1:14" s="50" customFormat="1" x14ac:dyDescent="0.3">
      <c r="A2299" s="47"/>
      <c r="B2299" s="48"/>
      <c r="C2299" s="48"/>
      <c r="D2299" s="48"/>
      <c r="E2299" s="48"/>
      <c r="F2299" s="48"/>
      <c r="G2299" s="48"/>
      <c r="H2299" s="48"/>
      <c r="I2299" s="48"/>
      <c r="J2299" s="48"/>
      <c r="K2299" s="48"/>
      <c r="L2299" s="48"/>
      <c r="M2299" s="48"/>
      <c r="N2299" s="48"/>
    </row>
    <row r="2300" spans="1:14" s="50" customFormat="1" x14ac:dyDescent="0.3">
      <c r="A2300" s="47"/>
      <c r="B2300" s="48"/>
      <c r="C2300" s="48"/>
      <c r="D2300" s="48"/>
      <c r="E2300" s="48"/>
      <c r="F2300" s="48"/>
      <c r="G2300" s="48"/>
      <c r="H2300" s="48"/>
      <c r="I2300" s="48"/>
      <c r="J2300" s="48"/>
      <c r="K2300" s="48"/>
      <c r="L2300" s="48"/>
      <c r="M2300" s="48"/>
      <c r="N2300" s="48"/>
    </row>
    <row r="2301" spans="1:14" s="50" customFormat="1" x14ac:dyDescent="0.3">
      <c r="A2301" s="47"/>
      <c r="B2301" s="48"/>
      <c r="C2301" s="48"/>
      <c r="D2301" s="48"/>
      <c r="E2301" s="48"/>
      <c r="F2301" s="48"/>
      <c r="G2301" s="48"/>
      <c r="H2301" s="48"/>
      <c r="I2301" s="48"/>
      <c r="J2301" s="48"/>
      <c r="K2301" s="48"/>
      <c r="L2301" s="48"/>
      <c r="M2301" s="48"/>
      <c r="N2301" s="48"/>
    </row>
    <row r="2302" spans="1:14" s="50" customFormat="1" x14ac:dyDescent="0.3">
      <c r="A2302" s="47"/>
      <c r="B2302" s="48"/>
      <c r="C2302" s="48"/>
      <c r="D2302" s="48"/>
      <c r="E2302" s="48"/>
      <c r="F2302" s="48"/>
      <c r="G2302" s="48"/>
      <c r="H2302" s="48"/>
      <c r="I2302" s="48"/>
      <c r="J2302" s="48"/>
      <c r="K2302" s="48"/>
      <c r="L2302" s="48"/>
      <c r="M2302" s="48"/>
      <c r="N2302" s="48"/>
    </row>
    <row r="2303" spans="1:14" s="50" customFormat="1" x14ac:dyDescent="0.3">
      <c r="A2303" s="47"/>
      <c r="B2303" s="48"/>
      <c r="C2303" s="48"/>
      <c r="D2303" s="48"/>
      <c r="E2303" s="48"/>
      <c r="F2303" s="48"/>
      <c r="G2303" s="48"/>
      <c r="H2303" s="48"/>
      <c r="I2303" s="48"/>
      <c r="J2303" s="48"/>
      <c r="K2303" s="48"/>
      <c r="L2303" s="48"/>
      <c r="M2303" s="48"/>
      <c r="N2303" s="48"/>
    </row>
    <row r="2304" spans="1:14" s="50" customFormat="1" x14ac:dyDescent="0.3">
      <c r="A2304" s="47"/>
      <c r="B2304" s="48"/>
      <c r="C2304" s="48"/>
      <c r="D2304" s="48"/>
      <c r="E2304" s="48"/>
      <c r="F2304" s="48"/>
      <c r="G2304" s="48"/>
      <c r="H2304" s="48"/>
      <c r="I2304" s="48"/>
      <c r="J2304" s="48"/>
      <c r="K2304" s="48"/>
      <c r="L2304" s="48"/>
      <c r="M2304" s="48"/>
      <c r="N2304" s="48"/>
    </row>
    <row r="2305" spans="1:14" s="50" customFormat="1" x14ac:dyDescent="0.3">
      <c r="A2305" s="47"/>
      <c r="B2305" s="48"/>
      <c r="C2305" s="48"/>
      <c r="D2305" s="48"/>
      <c r="E2305" s="48"/>
      <c r="F2305" s="48"/>
      <c r="G2305" s="48"/>
      <c r="H2305" s="48"/>
      <c r="I2305" s="48"/>
      <c r="J2305" s="48"/>
      <c r="K2305" s="48"/>
      <c r="L2305" s="48"/>
      <c r="M2305" s="48"/>
      <c r="N2305" s="48"/>
    </row>
    <row r="2306" spans="1:14" s="50" customFormat="1" x14ac:dyDescent="0.3">
      <c r="A2306" s="47"/>
      <c r="B2306" s="48"/>
      <c r="C2306" s="48"/>
      <c r="D2306" s="48"/>
      <c r="E2306" s="48"/>
      <c r="F2306" s="48"/>
      <c r="G2306" s="48"/>
      <c r="H2306" s="48"/>
      <c r="I2306" s="48"/>
      <c r="J2306" s="48"/>
      <c r="K2306" s="48"/>
      <c r="L2306" s="48"/>
      <c r="M2306" s="48"/>
      <c r="N2306" s="48"/>
    </row>
    <row r="2307" spans="1:14" s="50" customFormat="1" x14ac:dyDescent="0.3">
      <c r="A2307" s="47"/>
      <c r="B2307" s="48"/>
      <c r="C2307" s="48"/>
      <c r="D2307" s="48"/>
      <c r="E2307" s="48"/>
      <c r="F2307" s="48"/>
      <c r="G2307" s="48"/>
      <c r="H2307" s="48"/>
      <c r="I2307" s="48"/>
      <c r="J2307" s="48"/>
      <c r="K2307" s="48"/>
      <c r="L2307" s="48"/>
      <c r="M2307" s="48"/>
      <c r="N2307" s="48"/>
    </row>
    <row r="2308" spans="1:14" s="50" customFormat="1" x14ac:dyDescent="0.3">
      <c r="A2308" s="47"/>
      <c r="B2308" s="48"/>
      <c r="C2308" s="48"/>
      <c r="D2308" s="48"/>
      <c r="E2308" s="48"/>
      <c r="F2308" s="48"/>
      <c r="G2308" s="48"/>
      <c r="H2308" s="48"/>
      <c r="I2308" s="48"/>
      <c r="J2308" s="48"/>
      <c r="K2308" s="48"/>
      <c r="L2308" s="48"/>
      <c r="M2308" s="48"/>
      <c r="N2308" s="48"/>
    </row>
    <row r="2309" spans="1:14" s="50" customFormat="1" x14ac:dyDescent="0.3">
      <c r="A2309" s="47"/>
      <c r="B2309" s="48"/>
      <c r="C2309" s="48"/>
      <c r="D2309" s="48"/>
      <c r="E2309" s="48"/>
      <c r="F2309" s="48"/>
      <c r="G2309" s="48"/>
      <c r="H2309" s="48"/>
      <c r="I2309" s="48"/>
      <c r="J2309" s="48"/>
      <c r="K2309" s="48"/>
      <c r="L2309" s="48"/>
      <c r="M2309" s="48"/>
      <c r="N2309" s="48"/>
    </row>
    <row r="2310" spans="1:14" s="50" customFormat="1" x14ac:dyDescent="0.3">
      <c r="A2310" s="47"/>
      <c r="B2310" s="48"/>
      <c r="C2310" s="48"/>
      <c r="D2310" s="48"/>
      <c r="E2310" s="48"/>
      <c r="F2310" s="48"/>
      <c r="G2310" s="48"/>
      <c r="H2310" s="48"/>
      <c r="I2310" s="48"/>
      <c r="J2310" s="48"/>
      <c r="K2310" s="48"/>
      <c r="L2310" s="48"/>
      <c r="M2310" s="48"/>
      <c r="N2310" s="48"/>
    </row>
    <row r="2311" spans="1:14" s="50" customFormat="1" x14ac:dyDescent="0.3">
      <c r="A2311" s="47"/>
      <c r="B2311" s="48"/>
      <c r="C2311" s="48"/>
      <c r="D2311" s="48"/>
      <c r="E2311" s="48"/>
      <c r="F2311" s="48"/>
      <c r="G2311" s="48"/>
      <c r="H2311" s="48"/>
      <c r="I2311" s="48"/>
      <c r="J2311" s="48"/>
      <c r="K2311" s="48"/>
      <c r="L2311" s="48"/>
      <c r="M2311" s="48"/>
      <c r="N2311" s="48"/>
    </row>
    <row r="2312" spans="1:14" s="50" customFormat="1" x14ac:dyDescent="0.3">
      <c r="A2312" s="47"/>
      <c r="B2312" s="48"/>
      <c r="C2312" s="48"/>
      <c r="D2312" s="48"/>
      <c r="E2312" s="48"/>
      <c r="F2312" s="48"/>
      <c r="G2312" s="48"/>
      <c r="H2312" s="48"/>
      <c r="I2312" s="48"/>
      <c r="J2312" s="48"/>
      <c r="K2312" s="48"/>
      <c r="L2312" s="48"/>
      <c r="M2312" s="48"/>
      <c r="N2312" s="48"/>
    </row>
    <row r="2313" spans="1:14" s="50" customFormat="1" x14ac:dyDescent="0.3">
      <c r="A2313" s="47"/>
      <c r="B2313" s="48"/>
      <c r="C2313" s="48"/>
      <c r="D2313" s="48"/>
      <c r="E2313" s="48"/>
      <c r="F2313" s="48"/>
      <c r="G2313" s="48"/>
      <c r="H2313" s="48"/>
      <c r="I2313" s="48"/>
      <c r="J2313" s="48"/>
      <c r="K2313" s="48"/>
      <c r="L2313" s="48"/>
      <c r="M2313" s="48"/>
      <c r="N2313" s="48"/>
    </row>
    <row r="2314" spans="1:14" s="50" customFormat="1" x14ac:dyDescent="0.3">
      <c r="A2314" s="47"/>
      <c r="B2314" s="48"/>
      <c r="C2314" s="48"/>
      <c r="D2314" s="48"/>
      <c r="E2314" s="48"/>
      <c r="F2314" s="48"/>
      <c r="G2314" s="48"/>
      <c r="H2314" s="48"/>
      <c r="I2314" s="48"/>
      <c r="J2314" s="48"/>
      <c r="K2314" s="48"/>
      <c r="L2314" s="48"/>
      <c r="M2314" s="48"/>
      <c r="N2314" s="48"/>
    </row>
    <row r="2315" spans="1:14" s="50" customFormat="1" x14ac:dyDescent="0.3">
      <c r="A2315" s="47"/>
      <c r="B2315" s="48"/>
      <c r="C2315" s="48"/>
      <c r="D2315" s="48"/>
      <c r="E2315" s="48"/>
      <c r="F2315" s="48"/>
      <c r="G2315" s="48"/>
      <c r="H2315" s="48"/>
      <c r="I2315" s="48"/>
      <c r="J2315" s="48"/>
      <c r="K2315" s="48"/>
      <c r="L2315" s="48"/>
      <c r="M2315" s="48"/>
      <c r="N2315" s="48"/>
    </row>
    <row r="2316" spans="1:14" s="50" customFormat="1" x14ac:dyDescent="0.3">
      <c r="A2316" s="47"/>
      <c r="B2316" s="48"/>
      <c r="C2316" s="48"/>
      <c r="D2316" s="48"/>
      <c r="E2316" s="48"/>
      <c r="F2316" s="48"/>
      <c r="G2316" s="48"/>
      <c r="H2316" s="48"/>
      <c r="I2316" s="48"/>
      <c r="J2316" s="48"/>
      <c r="K2316" s="48"/>
      <c r="L2316" s="48"/>
      <c r="M2316" s="48"/>
      <c r="N2316" s="48"/>
    </row>
    <row r="2317" spans="1:14" s="50" customFormat="1" x14ac:dyDescent="0.3">
      <c r="A2317" s="47"/>
      <c r="B2317" s="48"/>
      <c r="C2317" s="48"/>
      <c r="D2317" s="48"/>
      <c r="E2317" s="48"/>
      <c r="F2317" s="48"/>
      <c r="G2317" s="48"/>
      <c r="H2317" s="48"/>
      <c r="I2317" s="48"/>
      <c r="J2317" s="48"/>
      <c r="K2317" s="48"/>
      <c r="L2317" s="48"/>
      <c r="M2317" s="48"/>
      <c r="N2317" s="48"/>
    </row>
    <row r="2318" spans="1:14" s="50" customFormat="1" x14ac:dyDescent="0.3">
      <c r="A2318" s="47"/>
      <c r="B2318" s="48"/>
      <c r="C2318" s="48"/>
      <c r="D2318" s="48"/>
      <c r="E2318" s="48"/>
      <c r="F2318" s="48"/>
      <c r="G2318" s="48"/>
      <c r="H2318" s="48"/>
      <c r="I2318" s="48"/>
      <c r="J2318" s="48"/>
      <c r="K2318" s="48"/>
      <c r="L2318" s="48"/>
      <c r="M2318" s="48"/>
      <c r="N2318" s="48"/>
    </row>
    <row r="2319" spans="1:14" s="50" customFormat="1" x14ac:dyDescent="0.3">
      <c r="A2319" s="47"/>
      <c r="B2319" s="48"/>
      <c r="C2319" s="48"/>
      <c r="D2319" s="48"/>
      <c r="E2319" s="48"/>
      <c r="F2319" s="48"/>
      <c r="G2319" s="48"/>
      <c r="H2319" s="48"/>
      <c r="I2319" s="48"/>
      <c r="J2319" s="48"/>
      <c r="K2319" s="48"/>
      <c r="L2319" s="48"/>
      <c r="M2319" s="48"/>
      <c r="N2319" s="48"/>
    </row>
    <row r="2320" spans="1:14" s="50" customFormat="1" x14ac:dyDescent="0.3">
      <c r="A2320" s="47"/>
      <c r="B2320" s="48"/>
      <c r="C2320" s="48"/>
      <c r="D2320" s="48"/>
      <c r="E2320" s="48"/>
      <c r="F2320" s="48"/>
      <c r="G2320" s="48"/>
      <c r="H2320" s="48"/>
      <c r="I2320" s="48"/>
      <c r="J2320" s="48"/>
      <c r="K2320" s="48"/>
      <c r="L2320" s="48"/>
      <c r="M2320" s="48"/>
      <c r="N2320" s="48"/>
    </row>
    <row r="2321" spans="1:14" s="50" customFormat="1" x14ac:dyDescent="0.3">
      <c r="A2321" s="47"/>
      <c r="B2321" s="48"/>
      <c r="C2321" s="48"/>
      <c r="D2321" s="48"/>
      <c r="E2321" s="48"/>
      <c r="F2321" s="48"/>
      <c r="G2321" s="48"/>
      <c r="H2321" s="48"/>
      <c r="I2321" s="48"/>
      <c r="J2321" s="48"/>
      <c r="K2321" s="48"/>
      <c r="L2321" s="48"/>
      <c r="M2321" s="48"/>
      <c r="N2321" s="48"/>
    </row>
    <row r="2322" spans="1:14" s="50" customFormat="1" x14ac:dyDescent="0.3">
      <c r="A2322" s="47"/>
      <c r="B2322" s="48"/>
      <c r="C2322" s="48"/>
      <c r="D2322" s="48"/>
      <c r="E2322" s="48"/>
      <c r="F2322" s="48"/>
      <c r="G2322" s="48"/>
      <c r="H2322" s="48"/>
      <c r="I2322" s="48"/>
      <c r="J2322" s="48"/>
      <c r="K2322" s="48"/>
      <c r="L2322" s="48"/>
      <c r="M2322" s="48"/>
      <c r="N2322" s="48"/>
    </row>
    <row r="2323" spans="1:14" s="50" customFormat="1" x14ac:dyDescent="0.3">
      <c r="A2323" s="47"/>
      <c r="B2323" s="48"/>
      <c r="C2323" s="48"/>
      <c r="D2323" s="48"/>
      <c r="E2323" s="48"/>
      <c r="F2323" s="48"/>
      <c r="G2323" s="48"/>
      <c r="H2323" s="48"/>
      <c r="I2323" s="48"/>
      <c r="J2323" s="48"/>
      <c r="K2323" s="48"/>
      <c r="L2323" s="48"/>
      <c r="M2323" s="48"/>
      <c r="N2323" s="48"/>
    </row>
    <row r="2324" spans="1:14" s="50" customFormat="1" x14ac:dyDescent="0.3">
      <c r="A2324" s="47"/>
      <c r="B2324" s="48"/>
      <c r="C2324" s="48"/>
      <c r="D2324" s="48"/>
      <c r="E2324" s="48"/>
      <c r="F2324" s="48"/>
      <c r="G2324" s="48"/>
      <c r="H2324" s="48"/>
      <c r="I2324" s="48"/>
      <c r="J2324" s="48"/>
      <c r="K2324" s="48"/>
      <c r="L2324" s="48"/>
      <c r="M2324" s="48"/>
      <c r="N2324" s="48"/>
    </row>
    <row r="2325" spans="1:14" s="50" customFormat="1" x14ac:dyDescent="0.3">
      <c r="A2325" s="47"/>
      <c r="B2325" s="48"/>
      <c r="C2325" s="48"/>
      <c r="D2325" s="48"/>
      <c r="E2325" s="48"/>
      <c r="F2325" s="48"/>
      <c r="G2325" s="48"/>
      <c r="H2325" s="48"/>
      <c r="I2325" s="48"/>
      <c r="J2325" s="48"/>
      <c r="K2325" s="48"/>
      <c r="L2325" s="48"/>
      <c r="M2325" s="48"/>
      <c r="N2325" s="48"/>
    </row>
    <row r="2326" spans="1:14" s="50" customFormat="1" x14ac:dyDescent="0.3">
      <c r="A2326" s="47"/>
      <c r="B2326" s="48"/>
      <c r="C2326" s="48"/>
      <c r="D2326" s="48"/>
      <c r="E2326" s="48"/>
      <c r="F2326" s="48"/>
      <c r="G2326" s="48"/>
      <c r="H2326" s="48"/>
      <c r="I2326" s="48"/>
      <c r="J2326" s="48"/>
      <c r="K2326" s="48"/>
      <c r="L2326" s="48"/>
      <c r="M2326" s="48"/>
      <c r="N2326" s="48"/>
    </row>
    <row r="2327" spans="1:14" s="50" customFormat="1" x14ac:dyDescent="0.3">
      <c r="A2327" s="47"/>
      <c r="B2327" s="48"/>
      <c r="C2327" s="48"/>
      <c r="D2327" s="48"/>
      <c r="E2327" s="48"/>
      <c r="F2327" s="48"/>
      <c r="G2327" s="48"/>
      <c r="H2327" s="48"/>
      <c r="I2327" s="48"/>
      <c r="J2327" s="48"/>
      <c r="K2327" s="48"/>
      <c r="L2327" s="48"/>
      <c r="M2327" s="48"/>
      <c r="N2327" s="48"/>
    </row>
    <row r="2328" spans="1:14" s="50" customFormat="1" x14ac:dyDescent="0.3">
      <c r="A2328" s="47"/>
      <c r="B2328" s="48"/>
      <c r="C2328" s="48"/>
      <c r="D2328" s="48"/>
      <c r="E2328" s="48"/>
      <c r="F2328" s="48"/>
      <c r="G2328" s="48"/>
      <c r="H2328" s="48"/>
      <c r="I2328" s="48"/>
      <c r="J2328" s="48"/>
      <c r="K2328" s="48"/>
      <c r="L2328" s="48"/>
      <c r="M2328" s="48"/>
      <c r="N2328" s="48"/>
    </row>
    <row r="2329" spans="1:14" s="50" customFormat="1" x14ac:dyDescent="0.3">
      <c r="A2329" s="47"/>
      <c r="B2329" s="48"/>
      <c r="C2329" s="48"/>
      <c r="D2329" s="48"/>
      <c r="E2329" s="48"/>
      <c r="F2329" s="48"/>
      <c r="G2329" s="48"/>
      <c r="H2329" s="48"/>
      <c r="I2329" s="48"/>
      <c r="J2329" s="48"/>
      <c r="K2329" s="48"/>
      <c r="L2329" s="48"/>
      <c r="M2329" s="48"/>
      <c r="N2329" s="48"/>
    </row>
    <row r="2330" spans="1:14" s="50" customFormat="1" x14ac:dyDescent="0.3">
      <c r="A2330" s="47"/>
      <c r="B2330" s="48"/>
      <c r="C2330" s="48"/>
      <c r="D2330" s="48"/>
      <c r="E2330" s="48"/>
      <c r="F2330" s="48"/>
      <c r="G2330" s="48"/>
      <c r="H2330" s="48"/>
      <c r="I2330" s="48"/>
      <c r="J2330" s="48"/>
      <c r="K2330" s="48"/>
      <c r="L2330" s="48"/>
      <c r="M2330" s="48"/>
      <c r="N2330" s="48"/>
    </row>
    <row r="2331" spans="1:14" s="50" customFormat="1" x14ac:dyDescent="0.3">
      <c r="A2331" s="47"/>
      <c r="B2331" s="48"/>
      <c r="C2331" s="48"/>
      <c r="D2331" s="48"/>
      <c r="E2331" s="48"/>
      <c r="F2331" s="48"/>
      <c r="G2331" s="48"/>
      <c r="H2331" s="48"/>
      <c r="I2331" s="48"/>
      <c r="J2331" s="48"/>
      <c r="K2331" s="48"/>
      <c r="L2331" s="48"/>
      <c r="M2331" s="48"/>
      <c r="N2331" s="48"/>
    </row>
    <row r="2332" spans="1:14" s="50" customFormat="1" x14ac:dyDescent="0.3">
      <c r="A2332" s="47"/>
      <c r="B2332" s="48"/>
      <c r="C2332" s="48"/>
      <c r="D2332" s="48"/>
      <c r="E2332" s="48"/>
      <c r="F2332" s="48"/>
      <c r="G2332" s="48"/>
      <c r="H2332" s="48"/>
      <c r="I2332" s="48"/>
      <c r="J2332" s="48"/>
      <c r="K2332" s="48"/>
      <c r="L2332" s="48"/>
      <c r="M2332" s="48"/>
      <c r="N2332" s="48"/>
    </row>
    <row r="2333" spans="1:14" s="50" customFormat="1" x14ac:dyDescent="0.3">
      <c r="A2333" s="47"/>
      <c r="B2333" s="48"/>
      <c r="C2333" s="48"/>
      <c r="D2333" s="48"/>
      <c r="E2333" s="48"/>
      <c r="F2333" s="48"/>
      <c r="G2333" s="48"/>
      <c r="H2333" s="48"/>
      <c r="I2333" s="48"/>
      <c r="J2333" s="48"/>
      <c r="K2333" s="48"/>
      <c r="L2333" s="48"/>
      <c r="M2333" s="48"/>
      <c r="N2333" s="48"/>
    </row>
    <row r="2334" spans="1:14" s="50" customFormat="1" x14ac:dyDescent="0.3">
      <c r="A2334" s="47"/>
      <c r="B2334" s="48"/>
      <c r="C2334" s="48"/>
      <c r="D2334" s="48"/>
      <c r="E2334" s="48"/>
      <c r="F2334" s="48"/>
      <c r="G2334" s="48"/>
      <c r="H2334" s="48"/>
      <c r="I2334" s="48"/>
      <c r="J2334" s="48"/>
      <c r="K2334" s="48"/>
      <c r="L2334" s="48"/>
      <c r="M2334" s="48"/>
      <c r="N2334" s="48"/>
    </row>
    <row r="2335" spans="1:14" s="50" customFormat="1" x14ac:dyDescent="0.3">
      <c r="A2335" s="47"/>
      <c r="B2335" s="48"/>
      <c r="C2335" s="48"/>
      <c r="D2335" s="48"/>
      <c r="E2335" s="48"/>
      <c r="F2335" s="48"/>
      <c r="G2335" s="48"/>
      <c r="H2335" s="48"/>
      <c r="I2335" s="48"/>
      <c r="J2335" s="48"/>
      <c r="K2335" s="48"/>
      <c r="L2335" s="48"/>
      <c r="M2335" s="48"/>
      <c r="N2335" s="48"/>
    </row>
    <row r="2336" spans="1:14" s="50" customFormat="1" x14ac:dyDescent="0.3">
      <c r="A2336" s="47"/>
      <c r="B2336" s="48"/>
      <c r="C2336" s="48"/>
      <c r="D2336" s="48"/>
      <c r="E2336" s="48"/>
      <c r="F2336" s="48"/>
      <c r="G2336" s="48"/>
      <c r="H2336" s="48"/>
      <c r="I2336" s="48"/>
      <c r="J2336" s="48"/>
      <c r="K2336" s="48"/>
      <c r="L2336" s="48"/>
      <c r="M2336" s="48"/>
      <c r="N2336" s="48"/>
    </row>
    <row r="2337" spans="1:14" s="50" customFormat="1" x14ac:dyDescent="0.3">
      <c r="A2337" s="47"/>
      <c r="B2337" s="48"/>
      <c r="C2337" s="48"/>
      <c r="D2337" s="48"/>
      <c r="E2337" s="48"/>
      <c r="F2337" s="48"/>
      <c r="G2337" s="48"/>
      <c r="H2337" s="48"/>
      <c r="I2337" s="48"/>
      <c r="J2337" s="48"/>
      <c r="K2337" s="48"/>
      <c r="L2337" s="48"/>
      <c r="M2337" s="48"/>
      <c r="N2337" s="48"/>
    </row>
    <row r="2338" spans="1:14" s="50" customFormat="1" x14ac:dyDescent="0.3">
      <c r="A2338" s="47"/>
      <c r="B2338" s="48"/>
      <c r="C2338" s="48"/>
      <c r="D2338" s="48"/>
      <c r="E2338" s="48"/>
      <c r="F2338" s="48"/>
      <c r="G2338" s="48"/>
      <c r="H2338" s="48"/>
      <c r="I2338" s="48"/>
      <c r="J2338" s="48"/>
      <c r="K2338" s="48"/>
      <c r="L2338" s="48"/>
      <c r="M2338" s="48"/>
      <c r="N2338" s="48"/>
    </row>
    <row r="2339" spans="1:14" s="50" customFormat="1" x14ac:dyDescent="0.3">
      <c r="A2339" s="47"/>
      <c r="B2339" s="48"/>
      <c r="C2339" s="48"/>
      <c r="D2339" s="48"/>
      <c r="E2339" s="48"/>
      <c r="F2339" s="48"/>
      <c r="G2339" s="48"/>
      <c r="H2339" s="48"/>
      <c r="I2339" s="48"/>
      <c r="J2339" s="48"/>
      <c r="K2339" s="48"/>
      <c r="L2339" s="48"/>
      <c r="M2339" s="48"/>
      <c r="N2339" s="48"/>
    </row>
    <row r="2340" spans="1:14" s="50" customFormat="1" x14ac:dyDescent="0.3">
      <c r="A2340" s="47"/>
      <c r="B2340" s="48"/>
      <c r="C2340" s="48"/>
      <c r="D2340" s="48"/>
      <c r="E2340" s="48"/>
      <c r="F2340" s="48"/>
      <c r="G2340" s="48"/>
      <c r="H2340" s="48"/>
      <c r="I2340" s="48"/>
      <c r="J2340" s="48"/>
      <c r="K2340" s="48"/>
      <c r="L2340" s="48"/>
      <c r="M2340" s="48"/>
      <c r="N2340" s="48"/>
    </row>
    <row r="2341" spans="1:14" s="50" customFormat="1" x14ac:dyDescent="0.3">
      <c r="A2341" s="47"/>
      <c r="B2341" s="48"/>
      <c r="C2341" s="48"/>
      <c r="D2341" s="48"/>
      <c r="E2341" s="48"/>
      <c r="F2341" s="48"/>
      <c r="G2341" s="48"/>
      <c r="H2341" s="48"/>
      <c r="I2341" s="48"/>
      <c r="J2341" s="48"/>
      <c r="K2341" s="48"/>
      <c r="L2341" s="48"/>
      <c r="M2341" s="48"/>
      <c r="N2341" s="48"/>
    </row>
    <row r="2342" spans="1:14" s="50" customFormat="1" x14ac:dyDescent="0.3">
      <c r="A2342" s="47"/>
      <c r="B2342" s="48"/>
      <c r="C2342" s="48"/>
      <c r="D2342" s="48"/>
      <c r="E2342" s="48"/>
      <c r="F2342" s="48"/>
      <c r="G2342" s="48"/>
      <c r="H2342" s="48"/>
      <c r="I2342" s="48"/>
      <c r="J2342" s="48"/>
      <c r="K2342" s="48"/>
      <c r="L2342" s="48"/>
      <c r="M2342" s="48"/>
      <c r="N2342" s="48"/>
    </row>
    <row r="2343" spans="1:14" s="50" customFormat="1" x14ac:dyDescent="0.3">
      <c r="A2343" s="47"/>
      <c r="B2343" s="48"/>
      <c r="C2343" s="48"/>
      <c r="D2343" s="48"/>
      <c r="E2343" s="48"/>
      <c r="F2343" s="48"/>
      <c r="G2343" s="48"/>
      <c r="H2343" s="48"/>
      <c r="I2343" s="48"/>
      <c r="J2343" s="48"/>
      <c r="K2343" s="48"/>
      <c r="L2343" s="48"/>
      <c r="M2343" s="48"/>
      <c r="N2343" s="48"/>
    </row>
    <row r="2344" spans="1:14" s="50" customFormat="1" x14ac:dyDescent="0.3">
      <c r="A2344" s="47"/>
      <c r="B2344" s="48"/>
      <c r="C2344" s="48"/>
      <c r="D2344" s="48"/>
      <c r="E2344" s="48"/>
      <c r="F2344" s="48"/>
      <c r="G2344" s="48"/>
      <c r="H2344" s="48"/>
      <c r="I2344" s="48"/>
      <c r="J2344" s="48"/>
      <c r="K2344" s="48"/>
      <c r="L2344" s="48"/>
      <c r="M2344" s="48"/>
      <c r="N2344" s="48"/>
    </row>
    <row r="2345" spans="1:14" s="50" customFormat="1" x14ac:dyDescent="0.3">
      <c r="A2345" s="47"/>
      <c r="B2345" s="48"/>
      <c r="C2345" s="48"/>
      <c r="D2345" s="48"/>
      <c r="E2345" s="48"/>
      <c r="F2345" s="48"/>
      <c r="G2345" s="48"/>
      <c r="H2345" s="48"/>
      <c r="I2345" s="48"/>
      <c r="J2345" s="48"/>
      <c r="K2345" s="48"/>
      <c r="L2345" s="48"/>
      <c r="M2345" s="48"/>
      <c r="N2345" s="48"/>
    </row>
    <row r="2346" spans="1:14" s="50" customFormat="1" x14ac:dyDescent="0.3">
      <c r="A2346" s="47"/>
      <c r="B2346" s="48"/>
      <c r="C2346" s="48"/>
      <c r="D2346" s="48"/>
      <c r="E2346" s="48"/>
      <c r="F2346" s="48"/>
      <c r="G2346" s="48"/>
      <c r="H2346" s="48"/>
      <c r="I2346" s="48"/>
      <c r="J2346" s="48"/>
      <c r="K2346" s="48"/>
      <c r="L2346" s="48"/>
      <c r="M2346" s="48"/>
      <c r="N2346" s="48"/>
    </row>
    <row r="2347" spans="1:14" s="50" customFormat="1" x14ac:dyDescent="0.3">
      <c r="A2347" s="47"/>
      <c r="B2347" s="48"/>
      <c r="C2347" s="48"/>
      <c r="D2347" s="48"/>
      <c r="E2347" s="48"/>
      <c r="F2347" s="48"/>
      <c r="G2347" s="48"/>
      <c r="H2347" s="48"/>
      <c r="I2347" s="48"/>
      <c r="J2347" s="48"/>
      <c r="K2347" s="48"/>
      <c r="L2347" s="48"/>
      <c r="M2347" s="48"/>
      <c r="N2347" s="48"/>
    </row>
    <row r="2348" spans="1:14" s="50" customFormat="1" x14ac:dyDescent="0.3">
      <c r="A2348" s="47"/>
      <c r="B2348" s="48"/>
      <c r="C2348" s="48"/>
      <c r="D2348" s="48"/>
      <c r="E2348" s="48"/>
      <c r="F2348" s="48"/>
      <c r="G2348" s="48"/>
      <c r="H2348" s="48"/>
      <c r="I2348" s="48"/>
      <c r="J2348" s="48"/>
      <c r="K2348" s="48"/>
      <c r="L2348" s="48"/>
      <c r="M2348" s="48"/>
      <c r="N2348" s="48"/>
    </row>
    <row r="2349" spans="1:14" s="50" customFormat="1" x14ac:dyDescent="0.3">
      <c r="A2349" s="47"/>
      <c r="B2349" s="48"/>
      <c r="C2349" s="48"/>
      <c r="D2349" s="48"/>
      <c r="E2349" s="48"/>
      <c r="F2349" s="48"/>
      <c r="G2349" s="48"/>
      <c r="H2349" s="48"/>
      <c r="I2349" s="48"/>
      <c r="J2349" s="48"/>
      <c r="K2349" s="48"/>
      <c r="L2349" s="48"/>
      <c r="M2349" s="48"/>
      <c r="N2349" s="48"/>
    </row>
    <row r="2350" spans="1:14" s="50" customFormat="1" x14ac:dyDescent="0.3">
      <c r="A2350" s="47"/>
      <c r="B2350" s="48"/>
      <c r="C2350" s="48"/>
      <c r="D2350" s="48"/>
      <c r="E2350" s="48"/>
      <c r="F2350" s="48"/>
      <c r="G2350" s="48"/>
      <c r="H2350" s="48"/>
      <c r="I2350" s="48"/>
      <c r="J2350" s="48"/>
      <c r="K2350" s="48"/>
      <c r="L2350" s="48"/>
      <c r="M2350" s="48"/>
      <c r="N2350" s="48"/>
    </row>
    <row r="2351" spans="1:14" s="50" customFormat="1" x14ac:dyDescent="0.3">
      <c r="A2351" s="47"/>
      <c r="B2351" s="48"/>
      <c r="C2351" s="48"/>
      <c r="D2351" s="48"/>
      <c r="E2351" s="48"/>
      <c r="F2351" s="48"/>
      <c r="G2351" s="48"/>
      <c r="H2351" s="48"/>
      <c r="I2351" s="48"/>
      <c r="J2351" s="48"/>
      <c r="K2351" s="48"/>
      <c r="L2351" s="48"/>
      <c r="M2351" s="48"/>
      <c r="N2351" s="48"/>
    </row>
    <row r="2352" spans="1:14" s="50" customFormat="1" x14ac:dyDescent="0.3">
      <c r="A2352" s="47"/>
      <c r="B2352" s="48"/>
      <c r="C2352" s="48"/>
      <c r="D2352" s="48"/>
      <c r="E2352" s="48"/>
      <c r="F2352" s="48"/>
      <c r="G2352" s="48"/>
      <c r="H2352" s="48"/>
      <c r="I2352" s="48"/>
      <c r="J2352" s="48"/>
      <c r="K2352" s="48"/>
      <c r="L2352" s="48"/>
      <c r="M2352" s="48"/>
      <c r="N2352" s="48"/>
    </row>
    <row r="2353" spans="1:14" s="50" customFormat="1" x14ac:dyDescent="0.3">
      <c r="A2353" s="47"/>
      <c r="B2353" s="48"/>
      <c r="C2353" s="48"/>
      <c r="D2353" s="48"/>
      <c r="E2353" s="48"/>
      <c r="F2353" s="48"/>
      <c r="G2353" s="48"/>
      <c r="H2353" s="48"/>
      <c r="I2353" s="48"/>
      <c r="J2353" s="48"/>
      <c r="K2353" s="48"/>
      <c r="L2353" s="48"/>
      <c r="M2353" s="48"/>
      <c r="N2353" s="48"/>
    </row>
    <row r="2354" spans="1:14" s="50" customFormat="1" x14ac:dyDescent="0.3">
      <c r="A2354" s="47"/>
      <c r="B2354" s="48"/>
      <c r="C2354" s="48"/>
      <c r="D2354" s="48"/>
      <c r="E2354" s="48"/>
      <c r="F2354" s="48"/>
      <c r="G2354" s="48"/>
      <c r="H2354" s="48"/>
      <c r="I2354" s="48"/>
      <c r="J2354" s="48"/>
      <c r="K2354" s="48"/>
      <c r="L2354" s="48"/>
      <c r="M2354" s="48"/>
      <c r="N2354" s="48"/>
    </row>
    <row r="2355" spans="1:14" s="50" customFormat="1" x14ac:dyDescent="0.3">
      <c r="A2355" s="47"/>
      <c r="B2355" s="48"/>
      <c r="C2355" s="48"/>
      <c r="D2355" s="48"/>
      <c r="E2355" s="48"/>
      <c r="F2355" s="48"/>
      <c r="G2355" s="48"/>
      <c r="H2355" s="48"/>
      <c r="I2355" s="48"/>
      <c r="J2355" s="48"/>
      <c r="K2355" s="48"/>
      <c r="L2355" s="48"/>
      <c r="M2355" s="48"/>
      <c r="N2355" s="48"/>
    </row>
    <row r="2356" spans="1:14" s="50" customFormat="1" x14ac:dyDescent="0.3">
      <c r="A2356" s="47"/>
      <c r="B2356" s="48"/>
      <c r="C2356" s="48"/>
      <c r="D2356" s="48"/>
      <c r="E2356" s="48"/>
      <c r="F2356" s="48"/>
      <c r="G2356" s="48"/>
      <c r="H2356" s="48"/>
      <c r="I2356" s="48"/>
      <c r="J2356" s="48"/>
      <c r="K2356" s="48"/>
      <c r="L2356" s="48"/>
      <c r="M2356" s="48"/>
      <c r="N2356" s="48"/>
    </row>
    <row r="2357" spans="1:14" s="50" customFormat="1" x14ac:dyDescent="0.3">
      <c r="A2357" s="47"/>
      <c r="B2357" s="48"/>
      <c r="C2357" s="48"/>
      <c r="D2357" s="48"/>
      <c r="E2357" s="48"/>
      <c r="F2357" s="48"/>
      <c r="G2357" s="48"/>
      <c r="H2357" s="48"/>
      <c r="I2357" s="48"/>
      <c r="J2357" s="48"/>
      <c r="K2357" s="48"/>
      <c r="L2357" s="48"/>
      <c r="M2357" s="48"/>
      <c r="N2357" s="48"/>
    </row>
    <row r="2358" spans="1:14" s="50" customFormat="1" x14ac:dyDescent="0.3">
      <c r="A2358" s="47"/>
      <c r="B2358" s="48"/>
      <c r="C2358" s="48"/>
      <c r="D2358" s="48"/>
      <c r="E2358" s="48"/>
      <c r="F2358" s="48"/>
      <c r="G2358" s="48"/>
      <c r="H2358" s="48"/>
      <c r="I2358" s="48"/>
      <c r="J2358" s="48"/>
      <c r="K2358" s="48"/>
      <c r="L2358" s="48"/>
      <c r="M2358" s="48"/>
      <c r="N2358" s="48"/>
    </row>
    <row r="2359" spans="1:14" s="50" customFormat="1" x14ac:dyDescent="0.3">
      <c r="A2359" s="47"/>
      <c r="B2359" s="48"/>
      <c r="C2359" s="48"/>
      <c r="D2359" s="48"/>
      <c r="E2359" s="48"/>
      <c r="F2359" s="48"/>
      <c r="G2359" s="48"/>
      <c r="H2359" s="48"/>
      <c r="I2359" s="48"/>
      <c r="J2359" s="48"/>
      <c r="K2359" s="48"/>
      <c r="L2359" s="48"/>
      <c r="M2359" s="48"/>
      <c r="N2359" s="48"/>
    </row>
    <row r="2360" spans="1:14" s="50" customFormat="1" x14ac:dyDescent="0.3">
      <c r="A2360" s="47"/>
      <c r="B2360" s="48"/>
      <c r="C2360" s="48"/>
      <c r="D2360" s="48"/>
      <c r="E2360" s="48"/>
      <c r="F2360" s="48"/>
      <c r="G2360" s="48"/>
      <c r="H2360" s="48"/>
      <c r="I2360" s="48"/>
      <c r="J2360" s="48"/>
      <c r="K2360" s="48"/>
      <c r="L2360" s="48"/>
      <c r="M2360" s="48"/>
      <c r="N2360" s="48"/>
    </row>
    <row r="2361" spans="1:14" s="50" customFormat="1" x14ac:dyDescent="0.3">
      <c r="A2361" s="47"/>
      <c r="B2361" s="48"/>
      <c r="C2361" s="48"/>
      <c r="D2361" s="48"/>
      <c r="E2361" s="48"/>
      <c r="F2361" s="48"/>
      <c r="G2361" s="48"/>
      <c r="H2361" s="48"/>
      <c r="I2361" s="48"/>
      <c r="J2361" s="48"/>
      <c r="K2361" s="48"/>
      <c r="L2361" s="48"/>
      <c r="M2361" s="48"/>
      <c r="N2361" s="48"/>
    </row>
    <row r="2362" spans="1:14" s="50" customFormat="1" x14ac:dyDescent="0.3">
      <c r="A2362" s="47"/>
      <c r="B2362" s="48"/>
      <c r="C2362" s="48"/>
      <c r="D2362" s="48"/>
      <c r="E2362" s="48"/>
      <c r="F2362" s="48"/>
      <c r="G2362" s="48"/>
      <c r="H2362" s="48"/>
      <c r="I2362" s="48"/>
      <c r="J2362" s="48"/>
      <c r="K2362" s="48"/>
      <c r="L2362" s="48"/>
      <c r="M2362" s="48"/>
      <c r="N2362" s="48"/>
    </row>
    <row r="2363" spans="1:14" s="50" customFormat="1" x14ac:dyDescent="0.3">
      <c r="A2363" s="47"/>
      <c r="B2363" s="48"/>
      <c r="C2363" s="48"/>
      <c r="D2363" s="48"/>
      <c r="E2363" s="48"/>
      <c r="F2363" s="48"/>
      <c r="G2363" s="48"/>
      <c r="H2363" s="48"/>
      <c r="I2363" s="48"/>
      <c r="J2363" s="48"/>
      <c r="K2363" s="48"/>
      <c r="L2363" s="48"/>
      <c r="M2363" s="48"/>
      <c r="N2363" s="48"/>
    </row>
    <row r="2364" spans="1:14" s="50" customFormat="1" x14ac:dyDescent="0.3">
      <c r="A2364" s="47"/>
      <c r="B2364" s="48"/>
      <c r="C2364" s="48"/>
      <c r="D2364" s="48"/>
      <c r="E2364" s="48"/>
      <c r="F2364" s="48"/>
      <c r="G2364" s="48"/>
      <c r="H2364" s="48"/>
      <c r="I2364" s="48"/>
      <c r="J2364" s="48"/>
      <c r="K2364" s="48"/>
      <c r="L2364" s="48"/>
      <c r="M2364" s="48"/>
      <c r="N2364" s="48"/>
    </row>
    <row r="2365" spans="1:14" s="50" customFormat="1" x14ac:dyDescent="0.3">
      <c r="A2365" s="47"/>
      <c r="B2365" s="48"/>
      <c r="C2365" s="48"/>
      <c r="D2365" s="48"/>
      <c r="E2365" s="48"/>
      <c r="F2365" s="48"/>
      <c r="G2365" s="48"/>
      <c r="H2365" s="48"/>
      <c r="I2365" s="48"/>
      <c r="J2365" s="48"/>
      <c r="K2365" s="48"/>
      <c r="L2365" s="48"/>
      <c r="M2365" s="48"/>
      <c r="N2365" s="48"/>
    </row>
    <row r="2366" spans="1:14" s="50" customFormat="1" x14ac:dyDescent="0.3">
      <c r="A2366" s="47"/>
      <c r="B2366" s="48"/>
      <c r="C2366" s="48"/>
      <c r="D2366" s="48"/>
      <c r="E2366" s="48"/>
      <c r="F2366" s="48"/>
      <c r="G2366" s="48"/>
      <c r="H2366" s="48"/>
      <c r="I2366" s="48"/>
      <c r="J2366" s="48"/>
      <c r="K2366" s="48"/>
      <c r="L2366" s="48"/>
      <c r="M2366" s="48"/>
      <c r="N2366" s="48"/>
    </row>
    <row r="2367" spans="1:14" s="50" customFormat="1" x14ac:dyDescent="0.3">
      <c r="A2367" s="47"/>
      <c r="B2367" s="48"/>
      <c r="C2367" s="48"/>
      <c r="D2367" s="48"/>
      <c r="E2367" s="48"/>
      <c r="F2367" s="48"/>
      <c r="G2367" s="48"/>
      <c r="H2367" s="48"/>
      <c r="I2367" s="48"/>
      <c r="J2367" s="48"/>
      <c r="K2367" s="48"/>
      <c r="L2367" s="48"/>
      <c r="M2367" s="48"/>
      <c r="N2367" s="48"/>
    </row>
    <row r="2368" spans="1:14" s="50" customFormat="1" x14ac:dyDescent="0.3">
      <c r="A2368" s="47"/>
      <c r="B2368" s="48"/>
      <c r="C2368" s="48"/>
      <c r="D2368" s="48"/>
      <c r="E2368" s="48"/>
      <c r="F2368" s="48"/>
      <c r="G2368" s="48"/>
      <c r="H2368" s="48"/>
      <c r="I2368" s="48"/>
      <c r="J2368" s="48"/>
      <c r="K2368" s="48"/>
      <c r="L2368" s="48"/>
      <c r="M2368" s="48"/>
      <c r="N2368" s="48"/>
    </row>
    <row r="2369" spans="1:14" s="50" customFormat="1" x14ac:dyDescent="0.3">
      <c r="A2369" s="47"/>
      <c r="B2369" s="48"/>
      <c r="C2369" s="48"/>
      <c r="D2369" s="48"/>
      <c r="E2369" s="48"/>
      <c r="F2369" s="48"/>
      <c r="G2369" s="48"/>
      <c r="H2369" s="48"/>
      <c r="I2369" s="48"/>
      <c r="J2369" s="48"/>
      <c r="K2369" s="48"/>
      <c r="L2369" s="48"/>
      <c r="M2369" s="48"/>
      <c r="N2369" s="48"/>
    </row>
    <row r="2370" spans="1:14" s="50" customFormat="1" x14ac:dyDescent="0.3">
      <c r="A2370" s="47"/>
      <c r="B2370" s="48"/>
      <c r="C2370" s="48"/>
      <c r="D2370" s="48"/>
      <c r="E2370" s="48"/>
      <c r="F2370" s="48"/>
      <c r="G2370" s="48"/>
      <c r="H2370" s="48"/>
      <c r="I2370" s="48"/>
      <c r="J2370" s="48"/>
      <c r="K2370" s="48"/>
      <c r="L2370" s="48"/>
      <c r="M2370" s="48"/>
      <c r="N2370" s="48"/>
    </row>
    <row r="2371" spans="1:14" s="50" customFormat="1" x14ac:dyDescent="0.3">
      <c r="A2371" s="47"/>
      <c r="B2371" s="48"/>
      <c r="C2371" s="48"/>
      <c r="D2371" s="48"/>
      <c r="E2371" s="48"/>
      <c r="F2371" s="48"/>
      <c r="G2371" s="48"/>
      <c r="H2371" s="48"/>
      <c r="I2371" s="48"/>
      <c r="J2371" s="48"/>
      <c r="K2371" s="48"/>
      <c r="L2371" s="48"/>
      <c r="M2371" s="48"/>
      <c r="N2371" s="48"/>
    </row>
    <row r="2372" spans="1:14" s="50" customFormat="1" x14ac:dyDescent="0.3">
      <c r="A2372" s="47"/>
      <c r="B2372" s="48"/>
      <c r="C2372" s="48"/>
      <c r="D2372" s="48"/>
      <c r="E2372" s="48"/>
      <c r="F2372" s="48"/>
      <c r="G2372" s="48"/>
      <c r="H2372" s="48"/>
      <c r="I2372" s="48"/>
      <c r="J2372" s="48"/>
      <c r="K2372" s="48"/>
      <c r="L2372" s="48"/>
      <c r="M2372" s="48"/>
      <c r="N2372" s="48"/>
    </row>
    <row r="2373" spans="1:14" s="50" customFormat="1" x14ac:dyDescent="0.3">
      <c r="A2373" s="47"/>
      <c r="B2373" s="48"/>
      <c r="C2373" s="48"/>
      <c r="D2373" s="48"/>
      <c r="E2373" s="48"/>
      <c r="F2373" s="48"/>
      <c r="G2373" s="48"/>
      <c r="H2373" s="48"/>
      <c r="I2373" s="48"/>
      <c r="J2373" s="48"/>
      <c r="K2373" s="48"/>
      <c r="L2373" s="48"/>
      <c r="M2373" s="48"/>
      <c r="N2373" s="48"/>
    </row>
    <row r="2374" spans="1:14" s="50" customFormat="1" x14ac:dyDescent="0.3">
      <c r="A2374" s="47"/>
      <c r="B2374" s="48"/>
      <c r="C2374" s="48"/>
      <c r="D2374" s="48"/>
      <c r="E2374" s="48"/>
      <c r="F2374" s="48"/>
      <c r="G2374" s="48"/>
      <c r="H2374" s="48"/>
      <c r="I2374" s="48"/>
      <c r="J2374" s="48"/>
      <c r="K2374" s="48"/>
      <c r="L2374" s="48"/>
      <c r="M2374" s="48"/>
      <c r="N2374" s="48"/>
    </row>
    <row r="2375" spans="1:14" s="50" customFormat="1" x14ac:dyDescent="0.3">
      <c r="A2375" s="47"/>
      <c r="B2375" s="48"/>
      <c r="C2375" s="48"/>
      <c r="D2375" s="48"/>
      <c r="E2375" s="48"/>
      <c r="F2375" s="48"/>
      <c r="G2375" s="48"/>
      <c r="H2375" s="48"/>
      <c r="I2375" s="48"/>
      <c r="J2375" s="48"/>
      <c r="K2375" s="48"/>
      <c r="L2375" s="48"/>
      <c r="M2375" s="48"/>
      <c r="N2375" s="48"/>
    </row>
    <row r="2376" spans="1:14" s="50" customFormat="1" x14ac:dyDescent="0.3">
      <c r="A2376" s="47"/>
      <c r="B2376" s="48"/>
      <c r="C2376" s="48"/>
      <c r="D2376" s="48"/>
      <c r="E2376" s="48"/>
      <c r="F2376" s="48"/>
      <c r="G2376" s="48"/>
      <c r="H2376" s="48"/>
      <c r="I2376" s="48"/>
      <c r="J2376" s="48"/>
      <c r="K2376" s="48"/>
      <c r="L2376" s="48"/>
      <c r="M2376" s="48"/>
      <c r="N2376" s="48"/>
    </row>
    <row r="2377" spans="1:14" s="50" customFormat="1" x14ac:dyDescent="0.3">
      <c r="A2377" s="47"/>
      <c r="B2377" s="48"/>
      <c r="C2377" s="48"/>
      <c r="D2377" s="48"/>
      <c r="E2377" s="48"/>
      <c r="F2377" s="48"/>
      <c r="G2377" s="48"/>
      <c r="H2377" s="48"/>
      <c r="I2377" s="48"/>
      <c r="J2377" s="48"/>
      <c r="K2377" s="48"/>
      <c r="L2377" s="48"/>
      <c r="M2377" s="48"/>
      <c r="N2377" s="48"/>
    </row>
    <row r="2378" spans="1:14" s="50" customFormat="1" x14ac:dyDescent="0.3">
      <c r="A2378" s="47"/>
      <c r="B2378" s="48"/>
      <c r="C2378" s="48"/>
      <c r="D2378" s="48"/>
      <c r="E2378" s="48"/>
      <c r="F2378" s="48"/>
      <c r="G2378" s="48"/>
      <c r="H2378" s="48"/>
      <c r="I2378" s="48"/>
      <c r="J2378" s="48"/>
      <c r="K2378" s="48"/>
      <c r="L2378" s="48"/>
      <c r="M2378" s="48"/>
      <c r="N2378" s="48"/>
    </row>
    <row r="2379" spans="1:14" s="50" customFormat="1" x14ac:dyDescent="0.3">
      <c r="A2379" s="47"/>
      <c r="B2379" s="48"/>
      <c r="C2379" s="48"/>
      <c r="D2379" s="48"/>
      <c r="E2379" s="48"/>
      <c r="F2379" s="48"/>
      <c r="G2379" s="48"/>
      <c r="H2379" s="48"/>
      <c r="I2379" s="48"/>
      <c r="J2379" s="48"/>
      <c r="K2379" s="48"/>
      <c r="L2379" s="48"/>
      <c r="M2379" s="48"/>
      <c r="N2379" s="48"/>
    </row>
    <row r="2380" spans="1:14" s="50" customFormat="1" x14ac:dyDescent="0.3">
      <c r="A2380" s="47"/>
      <c r="B2380" s="48"/>
      <c r="C2380" s="48"/>
      <c r="D2380" s="48"/>
      <c r="E2380" s="48"/>
      <c r="F2380" s="48"/>
      <c r="G2380" s="48"/>
      <c r="H2380" s="48"/>
      <c r="I2380" s="48"/>
      <c r="J2380" s="48"/>
      <c r="K2380" s="48"/>
      <c r="L2380" s="48"/>
      <c r="M2380" s="48"/>
      <c r="N2380" s="48"/>
    </row>
    <row r="2381" spans="1:14" s="50" customFormat="1" x14ac:dyDescent="0.3">
      <c r="A2381" s="47"/>
      <c r="B2381" s="48"/>
      <c r="C2381" s="48"/>
      <c r="D2381" s="48"/>
      <c r="E2381" s="48"/>
      <c r="F2381" s="48"/>
      <c r="G2381" s="48"/>
      <c r="H2381" s="48"/>
      <c r="I2381" s="48"/>
      <c r="J2381" s="48"/>
      <c r="K2381" s="48"/>
      <c r="L2381" s="48"/>
      <c r="M2381" s="48"/>
      <c r="N2381" s="48"/>
    </row>
    <row r="2382" spans="1:14" s="50" customFormat="1" x14ac:dyDescent="0.3">
      <c r="A2382" s="47"/>
      <c r="B2382" s="48"/>
      <c r="C2382" s="48"/>
      <c r="D2382" s="48"/>
      <c r="E2382" s="48"/>
      <c r="F2382" s="48"/>
      <c r="G2382" s="48"/>
      <c r="H2382" s="48"/>
      <c r="I2382" s="48"/>
      <c r="J2382" s="48"/>
      <c r="K2382" s="48"/>
      <c r="L2382" s="48"/>
      <c r="M2382" s="48"/>
      <c r="N2382" s="48"/>
    </row>
    <row r="2383" spans="1:14" s="50" customFormat="1" x14ac:dyDescent="0.3">
      <c r="A2383" s="47"/>
      <c r="B2383" s="48"/>
      <c r="C2383" s="48"/>
      <c r="D2383" s="48"/>
      <c r="E2383" s="48"/>
      <c r="F2383" s="48"/>
      <c r="G2383" s="48"/>
      <c r="H2383" s="48"/>
      <c r="I2383" s="48"/>
      <c r="J2383" s="48"/>
      <c r="K2383" s="48"/>
      <c r="L2383" s="48"/>
      <c r="M2383" s="48"/>
      <c r="N2383" s="48"/>
    </row>
    <row r="2384" spans="1:14" s="50" customFormat="1" x14ac:dyDescent="0.3">
      <c r="A2384" s="47"/>
      <c r="B2384" s="48"/>
      <c r="C2384" s="48"/>
      <c r="D2384" s="48"/>
      <c r="E2384" s="48"/>
      <c r="F2384" s="48"/>
      <c r="G2384" s="48"/>
      <c r="H2384" s="48"/>
      <c r="I2384" s="48"/>
      <c r="J2384" s="48"/>
      <c r="K2384" s="48"/>
      <c r="L2384" s="48"/>
      <c r="M2384" s="48"/>
      <c r="N2384" s="48"/>
    </row>
    <row r="2385" spans="1:14" s="50" customFormat="1" x14ac:dyDescent="0.3">
      <c r="A2385" s="47"/>
      <c r="B2385" s="48"/>
      <c r="C2385" s="48"/>
      <c r="D2385" s="48"/>
      <c r="E2385" s="48"/>
      <c r="F2385" s="48"/>
      <c r="G2385" s="48"/>
      <c r="H2385" s="48"/>
      <c r="I2385" s="48"/>
      <c r="J2385" s="48"/>
      <c r="K2385" s="48"/>
      <c r="L2385" s="48"/>
      <c r="M2385" s="48"/>
      <c r="N2385" s="48"/>
    </row>
    <row r="2386" spans="1:14" s="50" customFormat="1" x14ac:dyDescent="0.3">
      <c r="A2386" s="47"/>
      <c r="B2386" s="48"/>
      <c r="C2386" s="48"/>
      <c r="D2386" s="48"/>
      <c r="E2386" s="48"/>
      <c r="F2386" s="48"/>
      <c r="G2386" s="48"/>
      <c r="H2386" s="48"/>
      <c r="I2386" s="48"/>
      <c r="J2386" s="48"/>
      <c r="K2386" s="48"/>
      <c r="L2386" s="48"/>
      <c r="M2386" s="48"/>
      <c r="N2386" s="48"/>
    </row>
    <row r="2387" spans="1:14" s="50" customFormat="1" x14ac:dyDescent="0.3">
      <c r="A2387" s="47"/>
      <c r="B2387" s="48"/>
      <c r="C2387" s="48"/>
      <c r="D2387" s="48"/>
      <c r="E2387" s="48"/>
      <c r="F2387" s="48"/>
      <c r="G2387" s="48"/>
      <c r="H2387" s="48"/>
      <c r="I2387" s="48"/>
      <c r="J2387" s="48"/>
      <c r="K2387" s="48"/>
      <c r="L2387" s="48"/>
      <c r="M2387" s="48"/>
      <c r="N2387" s="48"/>
    </row>
    <row r="2388" spans="1:14" s="50" customFormat="1" x14ac:dyDescent="0.3">
      <c r="A2388" s="47"/>
      <c r="B2388" s="48"/>
      <c r="C2388" s="48"/>
      <c r="D2388" s="48"/>
      <c r="E2388" s="48"/>
      <c r="F2388" s="48"/>
      <c r="G2388" s="48"/>
      <c r="H2388" s="48"/>
      <c r="I2388" s="48"/>
      <c r="J2388" s="48"/>
      <c r="K2388" s="48"/>
      <c r="L2388" s="48"/>
      <c r="M2388" s="48"/>
      <c r="N2388" s="48"/>
    </row>
    <row r="2389" spans="1:14" s="50" customFormat="1" x14ac:dyDescent="0.3">
      <c r="A2389" s="47"/>
      <c r="B2389" s="48"/>
      <c r="C2389" s="48"/>
      <c r="D2389" s="48"/>
      <c r="E2389" s="48"/>
      <c r="F2389" s="48"/>
      <c r="G2389" s="48"/>
      <c r="H2389" s="48"/>
      <c r="I2389" s="48"/>
      <c r="J2389" s="48"/>
      <c r="K2389" s="48"/>
      <c r="L2389" s="48"/>
      <c r="M2389" s="48"/>
      <c r="N2389" s="48"/>
    </row>
    <row r="2390" spans="1:14" s="50" customFormat="1" x14ac:dyDescent="0.3">
      <c r="A2390" s="47"/>
      <c r="B2390" s="48"/>
      <c r="C2390" s="48"/>
      <c r="D2390" s="48"/>
      <c r="E2390" s="48"/>
      <c r="F2390" s="48"/>
      <c r="G2390" s="48"/>
      <c r="H2390" s="48"/>
      <c r="I2390" s="48"/>
      <c r="J2390" s="48"/>
      <c r="K2390" s="48"/>
      <c r="L2390" s="48"/>
      <c r="M2390" s="48"/>
      <c r="N2390" s="48"/>
    </row>
    <row r="2391" spans="1:14" s="50" customFormat="1" x14ac:dyDescent="0.3">
      <c r="A2391" s="47"/>
      <c r="B2391" s="48"/>
      <c r="C2391" s="48"/>
      <c r="D2391" s="48"/>
      <c r="E2391" s="48"/>
      <c r="F2391" s="48"/>
      <c r="G2391" s="48"/>
      <c r="H2391" s="48"/>
      <c r="I2391" s="48"/>
      <c r="J2391" s="48"/>
      <c r="K2391" s="48"/>
      <c r="L2391" s="48"/>
      <c r="M2391" s="48"/>
      <c r="N2391" s="48"/>
    </row>
    <row r="2392" spans="1:14" s="50" customFormat="1" x14ac:dyDescent="0.3">
      <c r="A2392" s="47"/>
      <c r="B2392" s="48"/>
      <c r="C2392" s="48"/>
      <c r="D2392" s="48"/>
      <c r="E2392" s="48"/>
      <c r="F2392" s="48"/>
      <c r="G2392" s="48"/>
      <c r="H2392" s="48"/>
      <c r="I2392" s="48"/>
      <c r="J2392" s="48"/>
      <c r="K2392" s="48"/>
      <c r="L2392" s="48"/>
      <c r="M2392" s="48"/>
      <c r="N2392" s="48"/>
    </row>
    <row r="2393" spans="1:14" s="50" customFormat="1" x14ac:dyDescent="0.3">
      <c r="A2393" s="47"/>
      <c r="B2393" s="48"/>
      <c r="C2393" s="48"/>
      <c r="D2393" s="48"/>
      <c r="E2393" s="48"/>
      <c r="F2393" s="48"/>
      <c r="G2393" s="48"/>
      <c r="H2393" s="48"/>
      <c r="I2393" s="48"/>
      <c r="J2393" s="48"/>
      <c r="K2393" s="48"/>
      <c r="L2393" s="48"/>
      <c r="M2393" s="48"/>
      <c r="N2393" s="48"/>
    </row>
    <row r="2394" spans="1:14" s="50" customFormat="1" x14ac:dyDescent="0.3">
      <c r="A2394" s="47"/>
      <c r="B2394" s="48"/>
      <c r="C2394" s="48"/>
      <c r="D2394" s="48"/>
      <c r="E2394" s="48"/>
      <c r="F2394" s="48"/>
      <c r="G2394" s="48"/>
      <c r="H2394" s="48"/>
      <c r="I2394" s="48"/>
      <c r="J2394" s="48"/>
      <c r="K2394" s="48"/>
      <c r="L2394" s="48"/>
      <c r="M2394" s="48"/>
      <c r="N2394" s="48"/>
    </row>
    <row r="2395" spans="1:14" s="50" customFormat="1" x14ac:dyDescent="0.3">
      <c r="A2395" s="47"/>
      <c r="B2395" s="48"/>
      <c r="C2395" s="48"/>
      <c r="D2395" s="48"/>
      <c r="E2395" s="48"/>
      <c r="F2395" s="48"/>
      <c r="G2395" s="48"/>
      <c r="H2395" s="48"/>
      <c r="I2395" s="48"/>
      <c r="J2395" s="48"/>
      <c r="K2395" s="48"/>
      <c r="L2395" s="48"/>
      <c r="M2395" s="48"/>
      <c r="N2395" s="48"/>
    </row>
    <row r="2396" spans="1:14" s="50" customFormat="1" x14ac:dyDescent="0.3">
      <c r="A2396" s="47"/>
      <c r="B2396" s="48"/>
      <c r="C2396" s="48"/>
      <c r="D2396" s="48"/>
      <c r="E2396" s="48"/>
      <c r="F2396" s="48"/>
      <c r="G2396" s="48"/>
      <c r="H2396" s="48"/>
      <c r="I2396" s="48"/>
      <c r="J2396" s="48"/>
      <c r="K2396" s="48"/>
      <c r="L2396" s="48"/>
      <c r="M2396" s="48"/>
      <c r="N2396" s="48"/>
    </row>
    <row r="2397" spans="1:14" s="50" customFormat="1" x14ac:dyDescent="0.3">
      <c r="A2397" s="47"/>
      <c r="B2397" s="48"/>
      <c r="C2397" s="48"/>
      <c r="D2397" s="48"/>
      <c r="E2397" s="48"/>
      <c r="F2397" s="48"/>
      <c r="G2397" s="48"/>
      <c r="H2397" s="48"/>
      <c r="I2397" s="48"/>
      <c r="J2397" s="48"/>
      <c r="K2397" s="48"/>
      <c r="L2397" s="48"/>
      <c r="M2397" s="48"/>
      <c r="N2397" s="48"/>
    </row>
    <row r="2398" spans="1:14" s="50" customFormat="1" x14ac:dyDescent="0.3">
      <c r="A2398" s="47"/>
      <c r="B2398" s="48"/>
      <c r="C2398" s="48"/>
      <c r="D2398" s="48"/>
      <c r="E2398" s="48"/>
      <c r="F2398" s="48"/>
      <c r="G2398" s="48"/>
      <c r="H2398" s="48"/>
      <c r="I2398" s="48"/>
      <c r="J2398" s="48"/>
      <c r="K2398" s="48"/>
      <c r="L2398" s="48"/>
      <c r="M2398" s="48"/>
      <c r="N2398" s="48"/>
    </row>
    <row r="2399" spans="1:14" s="50" customFormat="1" x14ac:dyDescent="0.3">
      <c r="A2399" s="47"/>
      <c r="B2399" s="48"/>
      <c r="C2399" s="48"/>
      <c r="D2399" s="48"/>
      <c r="E2399" s="48"/>
      <c r="F2399" s="48"/>
      <c r="G2399" s="48"/>
      <c r="H2399" s="48"/>
      <c r="I2399" s="48"/>
      <c r="J2399" s="48"/>
      <c r="K2399" s="48"/>
      <c r="L2399" s="48"/>
      <c r="M2399" s="48"/>
      <c r="N2399" s="48"/>
    </row>
    <row r="2400" spans="1:14" s="50" customFormat="1" x14ac:dyDescent="0.3">
      <c r="A2400" s="47"/>
      <c r="B2400" s="48"/>
      <c r="C2400" s="48"/>
      <c r="D2400" s="48"/>
      <c r="E2400" s="48"/>
      <c r="F2400" s="48"/>
      <c r="G2400" s="48"/>
      <c r="H2400" s="48"/>
      <c r="I2400" s="48"/>
      <c r="J2400" s="48"/>
      <c r="K2400" s="48"/>
      <c r="L2400" s="48"/>
      <c r="M2400" s="48"/>
      <c r="N2400" s="48"/>
    </row>
    <row r="2401" spans="1:14" s="50" customFormat="1" x14ac:dyDescent="0.3">
      <c r="A2401" s="47"/>
      <c r="B2401" s="48"/>
      <c r="C2401" s="48"/>
      <c r="D2401" s="48"/>
      <c r="E2401" s="48"/>
      <c r="F2401" s="48"/>
      <c r="G2401" s="48"/>
      <c r="H2401" s="48"/>
      <c r="I2401" s="48"/>
      <c r="J2401" s="48"/>
      <c r="K2401" s="48"/>
      <c r="L2401" s="48"/>
      <c r="M2401" s="48"/>
      <c r="N2401" s="48"/>
    </row>
    <row r="2402" spans="1:14" s="50" customFormat="1" x14ac:dyDescent="0.3">
      <c r="A2402" s="47"/>
      <c r="B2402" s="48"/>
      <c r="C2402" s="48"/>
      <c r="D2402" s="48"/>
      <c r="E2402" s="48"/>
      <c r="F2402" s="48"/>
      <c r="G2402" s="48"/>
      <c r="H2402" s="48"/>
      <c r="I2402" s="48"/>
      <c r="J2402" s="48"/>
      <c r="K2402" s="48"/>
      <c r="L2402" s="48"/>
      <c r="M2402" s="48"/>
      <c r="N2402" s="48"/>
    </row>
    <row r="2403" spans="1:14" s="50" customFormat="1" x14ac:dyDescent="0.3">
      <c r="A2403" s="47"/>
      <c r="B2403" s="48"/>
      <c r="C2403" s="48"/>
      <c r="D2403" s="48"/>
      <c r="E2403" s="48"/>
      <c r="F2403" s="48"/>
      <c r="G2403" s="48"/>
      <c r="H2403" s="48"/>
      <c r="I2403" s="48"/>
      <c r="J2403" s="48"/>
      <c r="K2403" s="48"/>
      <c r="L2403" s="48"/>
      <c r="M2403" s="48"/>
      <c r="N2403" s="48"/>
    </row>
    <row r="2404" spans="1:14" s="50" customFormat="1" x14ac:dyDescent="0.3">
      <c r="A2404" s="47"/>
      <c r="B2404" s="48"/>
      <c r="C2404" s="48"/>
      <c r="D2404" s="48"/>
      <c r="E2404" s="48"/>
      <c r="F2404" s="48"/>
      <c r="G2404" s="48"/>
      <c r="H2404" s="48"/>
      <c r="I2404" s="48"/>
      <c r="J2404" s="48"/>
      <c r="K2404" s="48"/>
      <c r="L2404" s="48"/>
      <c r="M2404" s="48"/>
      <c r="N2404" s="48"/>
    </row>
    <row r="2405" spans="1:14" s="50" customFormat="1" x14ac:dyDescent="0.3">
      <c r="A2405" s="47"/>
      <c r="B2405" s="48"/>
      <c r="C2405" s="48"/>
      <c r="D2405" s="48"/>
      <c r="E2405" s="48"/>
      <c r="F2405" s="48"/>
      <c r="G2405" s="48"/>
      <c r="H2405" s="48"/>
      <c r="I2405" s="48"/>
      <c r="J2405" s="48"/>
      <c r="K2405" s="48"/>
      <c r="L2405" s="48"/>
      <c r="M2405" s="48"/>
      <c r="N2405" s="48"/>
    </row>
    <row r="2406" spans="1:14" s="50" customFormat="1" x14ac:dyDescent="0.3">
      <c r="A2406" s="47"/>
      <c r="B2406" s="48"/>
      <c r="C2406" s="48"/>
      <c r="D2406" s="48"/>
      <c r="E2406" s="48"/>
      <c r="F2406" s="48"/>
      <c r="G2406" s="48"/>
      <c r="H2406" s="48"/>
      <c r="I2406" s="48"/>
      <c r="J2406" s="48"/>
      <c r="K2406" s="48"/>
      <c r="L2406" s="48"/>
      <c r="M2406" s="48"/>
      <c r="N2406" s="48"/>
    </row>
    <row r="2407" spans="1:14" s="50" customFormat="1" x14ac:dyDescent="0.3">
      <c r="A2407" s="47"/>
      <c r="B2407" s="48"/>
      <c r="C2407" s="48"/>
      <c r="D2407" s="48"/>
      <c r="E2407" s="48"/>
      <c r="F2407" s="48"/>
      <c r="G2407" s="48"/>
      <c r="H2407" s="48"/>
      <c r="I2407" s="48"/>
      <c r="J2407" s="48"/>
      <c r="K2407" s="48"/>
      <c r="L2407" s="48"/>
      <c r="M2407" s="48"/>
      <c r="N2407" s="48"/>
    </row>
    <row r="2408" spans="1:14" s="50" customFormat="1" x14ac:dyDescent="0.3">
      <c r="A2408" s="47"/>
      <c r="B2408" s="48"/>
      <c r="C2408" s="48"/>
      <c r="D2408" s="48"/>
      <c r="E2408" s="48"/>
      <c r="F2408" s="48"/>
      <c r="G2408" s="48"/>
      <c r="H2408" s="48"/>
      <c r="I2408" s="48"/>
      <c r="J2408" s="48"/>
      <c r="K2408" s="48"/>
      <c r="L2408" s="48"/>
      <c r="M2408" s="48"/>
      <c r="N2408" s="48"/>
    </row>
    <row r="2409" spans="1:14" s="50" customFormat="1" x14ac:dyDescent="0.3">
      <c r="A2409" s="47"/>
      <c r="B2409" s="48"/>
      <c r="C2409" s="48"/>
      <c r="D2409" s="48"/>
      <c r="E2409" s="48"/>
      <c r="F2409" s="48"/>
      <c r="G2409" s="48"/>
      <c r="H2409" s="48"/>
      <c r="I2409" s="48"/>
      <c r="J2409" s="48"/>
      <c r="K2409" s="48"/>
      <c r="L2409" s="48"/>
      <c r="M2409" s="48"/>
      <c r="N2409" s="48"/>
    </row>
    <row r="2410" spans="1:14" s="50" customFormat="1" x14ac:dyDescent="0.3">
      <c r="A2410" s="47"/>
      <c r="B2410" s="48"/>
      <c r="C2410" s="48"/>
      <c r="D2410" s="48"/>
      <c r="E2410" s="48"/>
      <c r="F2410" s="48"/>
      <c r="G2410" s="48"/>
      <c r="H2410" s="48"/>
      <c r="I2410" s="48"/>
      <c r="J2410" s="48"/>
      <c r="K2410" s="48"/>
      <c r="L2410" s="48"/>
      <c r="M2410" s="48"/>
      <c r="N2410" s="48"/>
    </row>
    <row r="2411" spans="1:14" s="50" customFormat="1" x14ac:dyDescent="0.3">
      <c r="A2411" s="47"/>
      <c r="B2411" s="48"/>
      <c r="C2411" s="48"/>
      <c r="D2411" s="48"/>
      <c r="E2411" s="48"/>
      <c r="F2411" s="48"/>
      <c r="G2411" s="48"/>
      <c r="H2411" s="48"/>
      <c r="I2411" s="48"/>
      <c r="J2411" s="48"/>
      <c r="K2411" s="48"/>
      <c r="L2411" s="48"/>
      <c r="M2411" s="48"/>
      <c r="N2411" s="48"/>
    </row>
    <row r="2412" spans="1:14" s="50" customFormat="1" x14ac:dyDescent="0.3">
      <c r="A2412" s="47"/>
      <c r="B2412" s="48"/>
      <c r="C2412" s="48"/>
      <c r="D2412" s="48"/>
      <c r="E2412" s="48"/>
      <c r="F2412" s="48"/>
      <c r="G2412" s="48"/>
      <c r="H2412" s="48"/>
      <c r="I2412" s="48"/>
      <c r="J2412" s="48"/>
      <c r="K2412" s="48"/>
      <c r="L2412" s="48"/>
      <c r="M2412" s="48"/>
      <c r="N2412" s="48"/>
    </row>
    <row r="2413" spans="1:14" s="50" customFormat="1" x14ac:dyDescent="0.3">
      <c r="A2413" s="47"/>
      <c r="B2413" s="48"/>
      <c r="C2413" s="48"/>
      <c r="D2413" s="48"/>
      <c r="E2413" s="48"/>
      <c r="F2413" s="48"/>
      <c r="G2413" s="48"/>
      <c r="H2413" s="48"/>
      <c r="I2413" s="48"/>
      <c r="J2413" s="48"/>
      <c r="K2413" s="48"/>
      <c r="L2413" s="48"/>
      <c r="M2413" s="48"/>
      <c r="N2413" s="48"/>
    </row>
    <row r="2414" spans="1:14" s="50" customFormat="1" x14ac:dyDescent="0.3">
      <c r="A2414" s="47"/>
      <c r="B2414" s="48"/>
      <c r="C2414" s="48"/>
      <c r="D2414" s="48"/>
      <c r="E2414" s="48"/>
      <c r="F2414" s="48"/>
      <c r="G2414" s="48"/>
      <c r="H2414" s="48"/>
      <c r="I2414" s="48"/>
      <c r="J2414" s="48"/>
      <c r="K2414" s="48"/>
      <c r="L2414" s="48"/>
      <c r="M2414" s="48"/>
      <c r="N2414" s="48"/>
    </row>
    <row r="2415" spans="1:14" s="50" customFormat="1" x14ac:dyDescent="0.3">
      <c r="A2415" s="47"/>
      <c r="B2415" s="48"/>
      <c r="C2415" s="48"/>
      <c r="D2415" s="48"/>
      <c r="E2415" s="48"/>
      <c r="F2415" s="48"/>
      <c r="G2415" s="48"/>
      <c r="H2415" s="48"/>
      <c r="I2415" s="48"/>
      <c r="J2415" s="48"/>
      <c r="K2415" s="48"/>
      <c r="L2415" s="48"/>
      <c r="M2415" s="48"/>
      <c r="N2415" s="48"/>
    </row>
    <row r="2416" spans="1:14" s="50" customFormat="1" x14ac:dyDescent="0.3">
      <c r="A2416" s="47"/>
      <c r="B2416" s="48"/>
      <c r="C2416" s="48"/>
      <c r="D2416" s="48"/>
      <c r="E2416" s="48"/>
      <c r="F2416" s="48"/>
      <c r="G2416" s="48"/>
      <c r="H2416" s="48"/>
      <c r="I2416" s="48"/>
      <c r="J2416" s="48"/>
      <c r="K2416" s="48"/>
      <c r="L2416" s="48"/>
      <c r="M2416" s="48"/>
      <c r="N2416" s="48"/>
    </row>
    <row r="2417" spans="1:14" s="50" customFormat="1" x14ac:dyDescent="0.3">
      <c r="A2417" s="47"/>
      <c r="B2417" s="48"/>
      <c r="C2417" s="48"/>
      <c r="D2417" s="48"/>
      <c r="E2417" s="48"/>
      <c r="F2417" s="48"/>
      <c r="G2417" s="48"/>
      <c r="H2417" s="48"/>
      <c r="I2417" s="48"/>
      <c r="J2417" s="48"/>
      <c r="K2417" s="48"/>
      <c r="L2417" s="48"/>
      <c r="M2417" s="48"/>
      <c r="N2417" s="48"/>
    </row>
    <row r="2418" spans="1:14" s="50" customFormat="1" x14ac:dyDescent="0.3">
      <c r="A2418" s="47"/>
      <c r="B2418" s="48"/>
      <c r="C2418" s="48"/>
      <c r="D2418" s="48"/>
      <c r="E2418" s="48"/>
      <c r="F2418" s="48"/>
      <c r="G2418" s="48"/>
      <c r="H2418" s="48"/>
      <c r="I2418" s="48"/>
      <c r="J2418" s="48"/>
      <c r="K2418" s="48"/>
      <c r="L2418" s="48"/>
      <c r="M2418" s="48"/>
      <c r="N2418" s="48"/>
    </row>
    <row r="2419" spans="1:14" s="50" customFormat="1" x14ac:dyDescent="0.3">
      <c r="A2419" s="47"/>
      <c r="B2419" s="48"/>
      <c r="C2419" s="48"/>
      <c r="D2419" s="48"/>
      <c r="E2419" s="48"/>
      <c r="F2419" s="48"/>
      <c r="G2419" s="48"/>
      <c r="H2419" s="48"/>
      <c r="I2419" s="48"/>
      <c r="J2419" s="48"/>
      <c r="K2419" s="48"/>
      <c r="L2419" s="48"/>
      <c r="M2419" s="48"/>
      <c r="N2419" s="48"/>
    </row>
    <row r="2420" spans="1:14" s="50" customFormat="1" x14ac:dyDescent="0.3">
      <c r="A2420" s="47"/>
      <c r="B2420" s="48"/>
      <c r="C2420" s="48"/>
      <c r="D2420" s="48"/>
      <c r="E2420" s="48"/>
      <c r="F2420" s="48"/>
      <c r="G2420" s="48"/>
      <c r="H2420" s="48"/>
      <c r="I2420" s="48"/>
      <c r="J2420" s="48"/>
      <c r="K2420" s="48"/>
      <c r="L2420" s="48"/>
      <c r="M2420" s="48"/>
      <c r="N2420" s="48"/>
    </row>
    <row r="2421" spans="1:14" s="50" customFormat="1" x14ac:dyDescent="0.3">
      <c r="A2421" s="47"/>
      <c r="B2421" s="48"/>
      <c r="C2421" s="48"/>
      <c r="D2421" s="48"/>
      <c r="E2421" s="48"/>
      <c r="F2421" s="48"/>
      <c r="G2421" s="48"/>
      <c r="H2421" s="48"/>
      <c r="I2421" s="48"/>
      <c r="J2421" s="48"/>
      <c r="K2421" s="48"/>
      <c r="L2421" s="48"/>
      <c r="M2421" s="48"/>
      <c r="N2421" s="48"/>
    </row>
    <row r="2422" spans="1:14" s="50" customFormat="1" x14ac:dyDescent="0.3">
      <c r="A2422" s="47"/>
      <c r="B2422" s="48"/>
      <c r="C2422" s="48"/>
      <c r="D2422" s="48"/>
      <c r="E2422" s="48"/>
      <c r="F2422" s="48"/>
      <c r="G2422" s="48"/>
      <c r="H2422" s="48"/>
      <c r="I2422" s="48"/>
      <c r="J2422" s="48"/>
      <c r="K2422" s="48"/>
      <c r="L2422" s="48"/>
      <c r="M2422" s="48"/>
      <c r="N2422" s="48"/>
    </row>
    <row r="2423" spans="1:14" s="50" customFormat="1" x14ac:dyDescent="0.3">
      <c r="A2423" s="47"/>
      <c r="B2423" s="48"/>
      <c r="C2423" s="48"/>
      <c r="D2423" s="48"/>
      <c r="E2423" s="48"/>
      <c r="F2423" s="48"/>
      <c r="G2423" s="48"/>
      <c r="H2423" s="48"/>
      <c r="I2423" s="48"/>
      <c r="J2423" s="48"/>
      <c r="K2423" s="48"/>
      <c r="L2423" s="48"/>
      <c r="M2423" s="48"/>
      <c r="N2423" s="48"/>
    </row>
    <row r="2424" spans="1:14" s="50" customFormat="1" x14ac:dyDescent="0.3">
      <c r="A2424" s="47"/>
      <c r="B2424" s="48"/>
      <c r="C2424" s="48"/>
      <c r="D2424" s="48"/>
      <c r="E2424" s="48"/>
      <c r="F2424" s="48"/>
      <c r="G2424" s="48"/>
      <c r="H2424" s="48"/>
      <c r="I2424" s="48"/>
      <c r="J2424" s="48"/>
      <c r="K2424" s="48"/>
      <c r="L2424" s="48"/>
      <c r="M2424" s="48"/>
      <c r="N2424" s="48"/>
    </row>
    <row r="2425" spans="1:14" s="50" customFormat="1" x14ac:dyDescent="0.3">
      <c r="A2425" s="47"/>
      <c r="B2425" s="48"/>
      <c r="C2425" s="48"/>
      <c r="D2425" s="48"/>
      <c r="E2425" s="48"/>
      <c r="F2425" s="48"/>
      <c r="G2425" s="48"/>
      <c r="H2425" s="48"/>
      <c r="I2425" s="48"/>
      <c r="J2425" s="48"/>
      <c r="K2425" s="48"/>
      <c r="L2425" s="48"/>
      <c r="M2425" s="48"/>
      <c r="N2425" s="48"/>
    </row>
    <row r="2426" spans="1:14" s="50" customFormat="1" x14ac:dyDescent="0.3">
      <c r="A2426" s="47"/>
      <c r="B2426" s="48"/>
      <c r="C2426" s="48"/>
      <c r="D2426" s="48"/>
      <c r="E2426" s="48"/>
      <c r="F2426" s="48"/>
      <c r="G2426" s="48"/>
      <c r="H2426" s="48"/>
      <c r="I2426" s="48"/>
      <c r="J2426" s="48"/>
      <c r="K2426" s="48"/>
      <c r="L2426" s="48"/>
      <c r="M2426" s="48"/>
      <c r="N2426" s="48"/>
    </row>
    <row r="2427" spans="1:14" s="50" customFormat="1" x14ac:dyDescent="0.3">
      <c r="A2427" s="47"/>
      <c r="B2427" s="48"/>
      <c r="C2427" s="48"/>
      <c r="D2427" s="48"/>
      <c r="E2427" s="48"/>
      <c r="F2427" s="48"/>
      <c r="G2427" s="48"/>
      <c r="H2427" s="48"/>
      <c r="I2427" s="48"/>
      <c r="J2427" s="48"/>
      <c r="K2427" s="48"/>
      <c r="L2427" s="48"/>
      <c r="M2427" s="48"/>
      <c r="N2427" s="48"/>
    </row>
    <row r="2428" spans="1:14" s="50" customFormat="1" x14ac:dyDescent="0.3">
      <c r="A2428" s="47"/>
      <c r="B2428" s="48"/>
      <c r="C2428" s="48"/>
      <c r="D2428" s="48"/>
      <c r="E2428" s="48"/>
      <c r="F2428" s="48"/>
      <c r="G2428" s="48"/>
      <c r="H2428" s="48"/>
      <c r="I2428" s="48"/>
      <c r="J2428" s="48"/>
      <c r="K2428" s="48"/>
      <c r="L2428" s="48"/>
      <c r="M2428" s="48"/>
      <c r="N2428" s="48"/>
    </row>
    <row r="2429" spans="1:14" s="50" customFormat="1" x14ac:dyDescent="0.3">
      <c r="A2429" s="47"/>
      <c r="B2429" s="48"/>
      <c r="C2429" s="48"/>
      <c r="D2429" s="48"/>
      <c r="E2429" s="48"/>
      <c r="F2429" s="48"/>
      <c r="G2429" s="48"/>
      <c r="H2429" s="48"/>
      <c r="I2429" s="48"/>
      <c r="J2429" s="48"/>
      <c r="K2429" s="48"/>
      <c r="L2429" s="48"/>
      <c r="M2429" s="48"/>
      <c r="N2429" s="48"/>
    </row>
    <row r="2430" spans="1:14" s="50" customFormat="1" x14ac:dyDescent="0.3">
      <c r="A2430" s="47"/>
      <c r="B2430" s="48"/>
      <c r="C2430" s="48"/>
      <c r="D2430" s="48"/>
      <c r="E2430" s="48"/>
      <c r="F2430" s="48"/>
      <c r="G2430" s="48"/>
      <c r="H2430" s="48"/>
      <c r="I2430" s="48"/>
      <c r="J2430" s="48"/>
      <c r="K2430" s="48"/>
      <c r="L2430" s="48"/>
      <c r="M2430" s="48"/>
      <c r="N2430" s="48"/>
    </row>
    <row r="2431" spans="1:14" s="50" customFormat="1" x14ac:dyDescent="0.3">
      <c r="A2431" s="47"/>
      <c r="B2431" s="48"/>
      <c r="C2431" s="48"/>
      <c r="D2431" s="48"/>
      <c r="E2431" s="48"/>
      <c r="F2431" s="48"/>
      <c r="G2431" s="48"/>
      <c r="H2431" s="48"/>
      <c r="I2431" s="48"/>
      <c r="J2431" s="48"/>
      <c r="K2431" s="48"/>
      <c r="L2431" s="48"/>
      <c r="M2431" s="48"/>
      <c r="N2431" s="48"/>
    </row>
    <row r="2432" spans="1:14" s="50" customFormat="1" x14ac:dyDescent="0.3">
      <c r="A2432" s="47"/>
      <c r="B2432" s="48"/>
      <c r="C2432" s="48"/>
      <c r="D2432" s="48"/>
      <c r="E2432" s="48"/>
      <c r="F2432" s="48"/>
      <c r="G2432" s="48"/>
      <c r="H2432" s="48"/>
      <c r="I2432" s="48"/>
      <c r="J2432" s="48"/>
      <c r="K2432" s="48"/>
      <c r="L2432" s="48"/>
      <c r="M2432" s="48"/>
      <c r="N2432" s="48"/>
    </row>
    <row r="2433" spans="1:14" s="50" customFormat="1" x14ac:dyDescent="0.3">
      <c r="A2433" s="47"/>
      <c r="B2433" s="48"/>
      <c r="C2433" s="48"/>
      <c r="D2433" s="48"/>
      <c r="E2433" s="48"/>
      <c r="F2433" s="48"/>
      <c r="G2433" s="48"/>
      <c r="H2433" s="48"/>
      <c r="I2433" s="48"/>
      <c r="J2433" s="48"/>
      <c r="K2433" s="48"/>
      <c r="L2433" s="48"/>
      <c r="M2433" s="48"/>
      <c r="N2433" s="48"/>
    </row>
    <row r="2434" spans="1:14" s="50" customFormat="1" x14ac:dyDescent="0.3">
      <c r="A2434" s="47"/>
      <c r="B2434" s="48"/>
      <c r="C2434" s="48"/>
      <c r="D2434" s="48"/>
      <c r="E2434" s="48"/>
      <c r="F2434" s="48"/>
      <c r="G2434" s="48"/>
      <c r="H2434" s="48"/>
      <c r="I2434" s="48"/>
      <c r="J2434" s="48"/>
      <c r="K2434" s="48"/>
      <c r="L2434" s="48"/>
      <c r="M2434" s="48"/>
      <c r="N2434" s="48"/>
    </row>
    <row r="2435" spans="1:14" s="50" customFormat="1" x14ac:dyDescent="0.3">
      <c r="A2435" s="47"/>
      <c r="B2435" s="48"/>
      <c r="C2435" s="48"/>
      <c r="D2435" s="48"/>
      <c r="E2435" s="48"/>
      <c r="F2435" s="48"/>
      <c r="G2435" s="48"/>
      <c r="H2435" s="48"/>
      <c r="I2435" s="48"/>
      <c r="J2435" s="48"/>
      <c r="K2435" s="48"/>
      <c r="L2435" s="48"/>
      <c r="M2435" s="48"/>
      <c r="N2435" s="48"/>
    </row>
    <row r="2436" spans="1:14" s="50" customFormat="1" x14ac:dyDescent="0.3">
      <c r="A2436" s="47"/>
      <c r="B2436" s="48"/>
      <c r="C2436" s="48"/>
      <c r="D2436" s="48"/>
      <c r="E2436" s="48"/>
      <c r="F2436" s="48"/>
      <c r="G2436" s="48"/>
      <c r="H2436" s="48"/>
      <c r="I2436" s="48"/>
      <c r="J2436" s="48"/>
      <c r="K2436" s="48"/>
      <c r="L2436" s="48"/>
      <c r="M2436" s="48"/>
      <c r="N2436" s="48"/>
    </row>
    <row r="2437" spans="1:14" s="50" customFormat="1" x14ac:dyDescent="0.3">
      <c r="A2437" s="47"/>
      <c r="B2437" s="48"/>
      <c r="C2437" s="48"/>
      <c r="D2437" s="48"/>
      <c r="E2437" s="48"/>
      <c r="F2437" s="48"/>
      <c r="G2437" s="48"/>
      <c r="H2437" s="48"/>
      <c r="I2437" s="48"/>
      <c r="J2437" s="48"/>
      <c r="K2437" s="48"/>
      <c r="L2437" s="48"/>
      <c r="M2437" s="48"/>
      <c r="N2437" s="48"/>
    </row>
    <row r="2438" spans="1:14" s="50" customFormat="1" x14ac:dyDescent="0.3">
      <c r="A2438" s="47"/>
      <c r="B2438" s="48"/>
      <c r="C2438" s="48"/>
      <c r="D2438" s="48"/>
      <c r="E2438" s="48"/>
      <c r="F2438" s="48"/>
      <c r="G2438" s="48"/>
      <c r="H2438" s="48"/>
      <c r="I2438" s="48"/>
      <c r="J2438" s="48"/>
      <c r="K2438" s="48"/>
      <c r="L2438" s="48"/>
      <c r="M2438" s="48"/>
      <c r="N2438" s="48"/>
    </row>
    <row r="2439" spans="1:14" s="50" customFormat="1" x14ac:dyDescent="0.3">
      <c r="A2439" s="47"/>
      <c r="B2439" s="48"/>
      <c r="C2439" s="48"/>
      <c r="D2439" s="48"/>
      <c r="E2439" s="48"/>
      <c r="F2439" s="48"/>
      <c r="G2439" s="48"/>
      <c r="H2439" s="48"/>
      <c r="I2439" s="48"/>
      <c r="J2439" s="48"/>
      <c r="K2439" s="48"/>
      <c r="L2439" s="48"/>
      <c r="M2439" s="48"/>
      <c r="N2439" s="48"/>
    </row>
    <row r="2440" spans="1:14" s="50" customFormat="1" x14ac:dyDescent="0.3">
      <c r="A2440" s="47"/>
      <c r="B2440" s="48"/>
      <c r="C2440" s="48"/>
      <c r="D2440" s="48"/>
      <c r="E2440" s="48"/>
      <c r="F2440" s="48"/>
      <c r="G2440" s="48"/>
      <c r="H2440" s="48"/>
      <c r="I2440" s="48"/>
      <c r="J2440" s="48"/>
      <c r="K2440" s="48"/>
      <c r="L2440" s="48"/>
      <c r="M2440" s="48"/>
      <c r="N2440" s="48"/>
    </row>
    <row r="2441" spans="1:14" s="50" customFormat="1" x14ac:dyDescent="0.3">
      <c r="A2441" s="47"/>
      <c r="B2441" s="48"/>
      <c r="C2441" s="48"/>
      <c r="D2441" s="48"/>
      <c r="E2441" s="48"/>
      <c r="F2441" s="48"/>
      <c r="G2441" s="48"/>
      <c r="H2441" s="48"/>
      <c r="I2441" s="48"/>
      <c r="J2441" s="48"/>
      <c r="K2441" s="48"/>
      <c r="L2441" s="48"/>
      <c r="M2441" s="48"/>
      <c r="N2441" s="48"/>
    </row>
    <row r="2442" spans="1:14" s="50" customFormat="1" x14ac:dyDescent="0.3">
      <c r="A2442" s="47"/>
      <c r="B2442" s="48"/>
      <c r="C2442" s="48"/>
      <c r="D2442" s="48"/>
      <c r="E2442" s="48"/>
      <c r="F2442" s="48"/>
      <c r="G2442" s="48"/>
      <c r="H2442" s="48"/>
      <c r="I2442" s="48"/>
      <c r="J2442" s="48"/>
      <c r="K2442" s="48"/>
      <c r="L2442" s="48"/>
      <c r="M2442" s="48"/>
      <c r="N2442" s="48"/>
    </row>
    <row r="2443" spans="1:14" s="50" customFormat="1" x14ac:dyDescent="0.3">
      <c r="A2443" s="47"/>
      <c r="B2443" s="48"/>
      <c r="C2443" s="48"/>
      <c r="D2443" s="48"/>
      <c r="E2443" s="48"/>
      <c r="F2443" s="48"/>
      <c r="G2443" s="48"/>
      <c r="H2443" s="48"/>
      <c r="I2443" s="48"/>
      <c r="J2443" s="48"/>
      <c r="K2443" s="48"/>
      <c r="L2443" s="48"/>
      <c r="M2443" s="48"/>
      <c r="N2443" s="48"/>
    </row>
    <row r="2444" spans="1:14" s="50" customFormat="1" x14ac:dyDescent="0.3">
      <c r="A2444" s="47"/>
      <c r="B2444" s="48"/>
      <c r="C2444" s="48"/>
      <c r="D2444" s="48"/>
      <c r="E2444" s="48"/>
      <c r="F2444" s="48"/>
      <c r="G2444" s="48"/>
      <c r="H2444" s="48"/>
      <c r="I2444" s="48"/>
      <c r="J2444" s="48"/>
      <c r="K2444" s="48"/>
      <c r="L2444" s="48"/>
      <c r="M2444" s="48"/>
      <c r="N2444" s="48"/>
    </row>
    <row r="2445" spans="1:14" s="50" customFormat="1" x14ac:dyDescent="0.3">
      <c r="A2445" s="47"/>
      <c r="B2445" s="48"/>
      <c r="C2445" s="48"/>
      <c r="D2445" s="48"/>
      <c r="E2445" s="48"/>
      <c r="F2445" s="48"/>
      <c r="G2445" s="48"/>
      <c r="H2445" s="48"/>
      <c r="I2445" s="48"/>
      <c r="J2445" s="48"/>
      <c r="K2445" s="48"/>
      <c r="L2445" s="48"/>
      <c r="M2445" s="48"/>
      <c r="N2445" s="48"/>
    </row>
    <row r="2446" spans="1:14" s="50" customFormat="1" x14ac:dyDescent="0.3">
      <c r="A2446" s="47"/>
      <c r="B2446" s="48"/>
      <c r="C2446" s="48"/>
      <c r="D2446" s="48"/>
      <c r="E2446" s="48"/>
      <c r="F2446" s="48"/>
      <c r="G2446" s="48"/>
      <c r="H2446" s="48"/>
      <c r="I2446" s="48"/>
      <c r="J2446" s="48"/>
      <c r="K2446" s="48"/>
      <c r="L2446" s="48"/>
      <c r="M2446" s="48"/>
      <c r="N2446" s="48"/>
    </row>
    <row r="2447" spans="1:14" s="50" customFormat="1" x14ac:dyDescent="0.3">
      <c r="A2447" s="47"/>
      <c r="B2447" s="48"/>
      <c r="C2447" s="48"/>
      <c r="D2447" s="48"/>
      <c r="E2447" s="48"/>
      <c r="F2447" s="48"/>
      <c r="G2447" s="48"/>
      <c r="H2447" s="48"/>
      <c r="I2447" s="48"/>
      <c r="J2447" s="48"/>
      <c r="K2447" s="48"/>
      <c r="L2447" s="48"/>
      <c r="M2447" s="48"/>
      <c r="N2447" s="48"/>
    </row>
    <row r="2448" spans="1:14" s="50" customFormat="1" x14ac:dyDescent="0.3">
      <c r="A2448" s="47"/>
      <c r="B2448" s="48"/>
      <c r="C2448" s="48"/>
      <c r="D2448" s="48"/>
      <c r="E2448" s="48"/>
      <c r="F2448" s="48"/>
      <c r="G2448" s="48"/>
      <c r="H2448" s="48"/>
      <c r="I2448" s="48"/>
      <c r="J2448" s="48"/>
      <c r="K2448" s="48"/>
      <c r="L2448" s="48"/>
      <c r="M2448" s="48"/>
      <c r="N2448" s="48"/>
    </row>
    <row r="2449" spans="1:14" s="50" customFormat="1" x14ac:dyDescent="0.3">
      <c r="A2449" s="47"/>
      <c r="B2449" s="48"/>
      <c r="C2449" s="48"/>
      <c r="D2449" s="48"/>
      <c r="E2449" s="48"/>
      <c r="F2449" s="48"/>
      <c r="G2449" s="48"/>
      <c r="H2449" s="48"/>
      <c r="I2449" s="48"/>
      <c r="J2449" s="48"/>
      <c r="K2449" s="48"/>
      <c r="L2449" s="48"/>
      <c r="M2449" s="48"/>
      <c r="N2449" s="48"/>
    </row>
    <row r="2450" spans="1:14" s="50" customFormat="1" x14ac:dyDescent="0.3">
      <c r="A2450" s="47"/>
      <c r="B2450" s="48"/>
      <c r="C2450" s="48"/>
      <c r="D2450" s="48"/>
      <c r="E2450" s="48"/>
      <c r="F2450" s="48"/>
      <c r="G2450" s="48"/>
      <c r="H2450" s="48"/>
      <c r="I2450" s="48"/>
      <c r="J2450" s="48"/>
      <c r="K2450" s="48"/>
      <c r="L2450" s="48"/>
      <c r="M2450" s="48"/>
      <c r="N2450" s="48"/>
    </row>
    <row r="2451" spans="1:14" s="50" customFormat="1" x14ac:dyDescent="0.3">
      <c r="A2451" s="47"/>
      <c r="B2451" s="48"/>
      <c r="C2451" s="48"/>
      <c r="D2451" s="48"/>
      <c r="E2451" s="48"/>
      <c r="F2451" s="48"/>
      <c r="G2451" s="48"/>
      <c r="H2451" s="48"/>
      <c r="I2451" s="48"/>
      <c r="J2451" s="48"/>
      <c r="K2451" s="48"/>
      <c r="L2451" s="48"/>
      <c r="M2451" s="48"/>
      <c r="N2451" s="48"/>
    </row>
    <row r="2452" spans="1:14" s="50" customFormat="1" x14ac:dyDescent="0.3">
      <c r="A2452" s="47"/>
      <c r="B2452" s="48"/>
      <c r="C2452" s="48"/>
      <c r="D2452" s="48"/>
      <c r="E2452" s="48"/>
      <c r="F2452" s="48"/>
      <c r="G2452" s="48"/>
      <c r="H2452" s="48"/>
      <c r="I2452" s="48"/>
      <c r="J2452" s="48"/>
      <c r="K2452" s="48"/>
      <c r="L2452" s="48"/>
      <c r="M2452" s="48"/>
      <c r="N2452" s="48"/>
    </row>
    <row r="2453" spans="1:14" s="50" customFormat="1" x14ac:dyDescent="0.3">
      <c r="A2453" s="47"/>
      <c r="B2453" s="48"/>
      <c r="C2453" s="48"/>
      <c r="D2453" s="48"/>
      <c r="E2453" s="48"/>
      <c r="F2453" s="48"/>
      <c r="G2453" s="48"/>
      <c r="H2453" s="48"/>
      <c r="I2453" s="48"/>
      <c r="J2453" s="48"/>
      <c r="K2453" s="48"/>
      <c r="L2453" s="48"/>
      <c r="M2453" s="48"/>
      <c r="N2453" s="48"/>
    </row>
    <row r="2454" spans="1:14" s="50" customFormat="1" x14ac:dyDescent="0.3">
      <c r="A2454" s="47"/>
      <c r="B2454" s="48"/>
      <c r="C2454" s="48"/>
      <c r="D2454" s="48"/>
      <c r="E2454" s="48"/>
      <c r="F2454" s="48"/>
      <c r="G2454" s="48"/>
      <c r="H2454" s="48"/>
      <c r="I2454" s="48"/>
      <c r="J2454" s="48"/>
      <c r="K2454" s="48"/>
      <c r="L2454" s="48"/>
      <c r="M2454" s="48"/>
      <c r="N2454" s="48"/>
    </row>
    <row r="2455" spans="1:14" s="50" customFormat="1" x14ac:dyDescent="0.3">
      <c r="A2455" s="47"/>
      <c r="B2455" s="48"/>
      <c r="C2455" s="48"/>
      <c r="D2455" s="48"/>
      <c r="E2455" s="48"/>
      <c r="F2455" s="48"/>
      <c r="G2455" s="48"/>
      <c r="H2455" s="48"/>
      <c r="I2455" s="48"/>
      <c r="J2455" s="48"/>
      <c r="K2455" s="48"/>
      <c r="L2455" s="48"/>
      <c r="M2455" s="48"/>
      <c r="N2455" s="48"/>
    </row>
    <row r="2456" spans="1:14" s="50" customFormat="1" x14ac:dyDescent="0.3">
      <c r="A2456" s="47"/>
      <c r="B2456" s="48"/>
      <c r="C2456" s="48"/>
      <c r="D2456" s="48"/>
      <c r="E2456" s="48"/>
      <c r="F2456" s="48"/>
      <c r="G2456" s="48"/>
      <c r="H2456" s="48"/>
      <c r="I2456" s="48"/>
      <c r="J2456" s="48"/>
      <c r="K2456" s="48"/>
      <c r="L2456" s="48"/>
      <c r="M2456" s="48"/>
      <c r="N2456" s="48"/>
    </row>
    <row r="2457" spans="1:14" s="50" customFormat="1" x14ac:dyDescent="0.3">
      <c r="A2457" s="47"/>
      <c r="B2457" s="48"/>
      <c r="C2457" s="48"/>
      <c r="D2457" s="48"/>
      <c r="E2457" s="48"/>
      <c r="F2457" s="48"/>
      <c r="G2457" s="48"/>
      <c r="H2457" s="48"/>
      <c r="I2457" s="48"/>
      <c r="J2457" s="48"/>
      <c r="K2457" s="48"/>
      <c r="L2457" s="48"/>
      <c r="M2457" s="48"/>
      <c r="N2457" s="48"/>
    </row>
    <row r="2458" spans="1:14" s="50" customFormat="1" x14ac:dyDescent="0.3">
      <c r="A2458" s="47"/>
      <c r="B2458" s="48"/>
      <c r="C2458" s="48"/>
      <c r="D2458" s="48"/>
      <c r="E2458" s="48"/>
      <c r="F2458" s="48"/>
      <c r="G2458" s="48"/>
      <c r="H2458" s="48"/>
      <c r="I2458" s="48"/>
      <c r="J2458" s="48"/>
      <c r="K2458" s="48"/>
      <c r="L2458" s="48"/>
      <c r="M2458" s="48"/>
      <c r="N2458" s="48"/>
    </row>
    <row r="2459" spans="1:14" s="50" customFormat="1" x14ac:dyDescent="0.3">
      <c r="A2459" s="47"/>
      <c r="B2459" s="48"/>
      <c r="C2459" s="48"/>
      <c r="D2459" s="48"/>
      <c r="E2459" s="48"/>
      <c r="F2459" s="48"/>
      <c r="G2459" s="48"/>
      <c r="H2459" s="48"/>
      <c r="I2459" s="48"/>
      <c r="J2459" s="48"/>
      <c r="K2459" s="48"/>
      <c r="L2459" s="48"/>
      <c r="M2459" s="48"/>
      <c r="N2459" s="48"/>
    </row>
    <row r="2460" spans="1:14" s="50" customFormat="1" x14ac:dyDescent="0.3">
      <c r="A2460" s="47"/>
      <c r="B2460" s="48"/>
      <c r="C2460" s="48"/>
      <c r="D2460" s="48"/>
      <c r="E2460" s="48"/>
      <c r="F2460" s="48"/>
      <c r="G2460" s="48"/>
      <c r="H2460" s="48"/>
      <c r="I2460" s="48"/>
      <c r="J2460" s="48"/>
      <c r="K2460" s="48"/>
      <c r="L2460" s="48"/>
      <c r="M2460" s="48"/>
      <c r="N2460" s="48"/>
    </row>
    <row r="2461" spans="1:14" s="50" customFormat="1" x14ac:dyDescent="0.3">
      <c r="A2461" s="47"/>
      <c r="B2461" s="48"/>
      <c r="C2461" s="48"/>
      <c r="D2461" s="48"/>
      <c r="E2461" s="48"/>
      <c r="F2461" s="48"/>
      <c r="G2461" s="48"/>
      <c r="H2461" s="48"/>
      <c r="I2461" s="48"/>
      <c r="J2461" s="48"/>
      <c r="K2461" s="48"/>
      <c r="L2461" s="48"/>
      <c r="M2461" s="48"/>
      <c r="N2461" s="48"/>
    </row>
    <row r="2462" spans="1:14" s="50" customFormat="1" x14ac:dyDescent="0.3">
      <c r="A2462" s="47"/>
      <c r="B2462" s="48"/>
      <c r="C2462" s="48"/>
      <c r="D2462" s="48"/>
      <c r="E2462" s="48"/>
      <c r="F2462" s="48"/>
      <c r="G2462" s="48"/>
      <c r="H2462" s="48"/>
      <c r="I2462" s="48"/>
      <c r="J2462" s="48"/>
      <c r="K2462" s="48"/>
      <c r="L2462" s="48"/>
      <c r="M2462" s="48"/>
      <c r="N2462" s="48"/>
    </row>
    <row r="2463" spans="1:14" s="50" customFormat="1" x14ac:dyDescent="0.3">
      <c r="A2463" s="47"/>
      <c r="B2463" s="48"/>
      <c r="C2463" s="48"/>
      <c r="D2463" s="48"/>
      <c r="E2463" s="48"/>
      <c r="F2463" s="48"/>
      <c r="G2463" s="48"/>
      <c r="H2463" s="48"/>
      <c r="I2463" s="48"/>
      <c r="J2463" s="48"/>
      <c r="K2463" s="48"/>
      <c r="L2463" s="48"/>
      <c r="M2463" s="48"/>
      <c r="N2463" s="48"/>
    </row>
    <row r="2464" spans="1:14" s="50" customFormat="1" x14ac:dyDescent="0.3">
      <c r="A2464" s="47"/>
      <c r="B2464" s="48"/>
      <c r="C2464" s="48"/>
      <c r="D2464" s="48"/>
      <c r="E2464" s="48"/>
      <c r="F2464" s="48"/>
      <c r="G2464" s="48"/>
      <c r="H2464" s="48"/>
      <c r="I2464" s="48"/>
      <c r="J2464" s="48"/>
      <c r="K2464" s="48"/>
      <c r="L2464" s="48"/>
      <c r="M2464" s="48"/>
      <c r="N2464" s="48"/>
    </row>
    <row r="2465" spans="1:14" s="50" customFormat="1" x14ac:dyDescent="0.3">
      <c r="A2465" s="47"/>
      <c r="B2465" s="48"/>
      <c r="C2465" s="48"/>
      <c r="D2465" s="48"/>
      <c r="E2465" s="48"/>
      <c r="F2465" s="48"/>
      <c r="G2465" s="48"/>
      <c r="H2465" s="48"/>
      <c r="I2465" s="48"/>
      <c r="J2465" s="48"/>
      <c r="K2465" s="48"/>
      <c r="L2465" s="48"/>
      <c r="M2465" s="48"/>
      <c r="N2465" s="48"/>
    </row>
    <row r="2466" spans="1:14" s="50" customFormat="1" x14ac:dyDescent="0.3">
      <c r="A2466" s="47"/>
      <c r="B2466" s="48"/>
      <c r="C2466" s="48"/>
      <c r="D2466" s="48"/>
      <c r="E2466" s="48"/>
      <c r="F2466" s="48"/>
      <c r="G2466" s="48"/>
      <c r="H2466" s="48"/>
      <c r="I2466" s="48"/>
      <c r="J2466" s="48"/>
      <c r="K2466" s="48"/>
      <c r="L2466" s="48"/>
      <c r="M2466" s="48"/>
      <c r="N2466" s="48"/>
    </row>
    <row r="2467" spans="1:14" s="50" customFormat="1" x14ac:dyDescent="0.3">
      <c r="A2467" s="47"/>
      <c r="B2467" s="48"/>
      <c r="C2467" s="48"/>
      <c r="D2467" s="48"/>
      <c r="E2467" s="48"/>
      <c r="F2467" s="48"/>
      <c r="G2467" s="48"/>
      <c r="H2467" s="48"/>
      <c r="I2467" s="48"/>
      <c r="J2467" s="48"/>
      <c r="K2467" s="48"/>
      <c r="L2467" s="48"/>
      <c r="M2467" s="48"/>
      <c r="N2467" s="48"/>
    </row>
    <row r="2468" spans="1:14" s="50" customFormat="1" x14ac:dyDescent="0.3">
      <c r="A2468" s="47"/>
      <c r="B2468" s="48"/>
      <c r="C2468" s="48"/>
      <c r="D2468" s="48"/>
      <c r="E2468" s="48"/>
      <c r="F2468" s="48"/>
      <c r="G2468" s="48"/>
      <c r="H2468" s="48"/>
      <c r="I2468" s="48"/>
      <c r="J2468" s="48"/>
      <c r="K2468" s="48"/>
      <c r="L2468" s="48"/>
      <c r="M2468" s="48"/>
      <c r="N2468" s="48"/>
    </row>
    <row r="2469" spans="1:14" s="50" customFormat="1" x14ac:dyDescent="0.3">
      <c r="A2469" s="47"/>
      <c r="B2469" s="48"/>
      <c r="C2469" s="48"/>
      <c r="D2469" s="48"/>
      <c r="E2469" s="48"/>
      <c r="F2469" s="48"/>
      <c r="G2469" s="48"/>
      <c r="H2469" s="48"/>
      <c r="I2469" s="48"/>
      <c r="J2469" s="48"/>
      <c r="K2469" s="48"/>
      <c r="L2469" s="48"/>
      <c r="M2469" s="48"/>
      <c r="N2469" s="48"/>
    </row>
    <row r="2470" spans="1:14" s="50" customFormat="1" x14ac:dyDescent="0.3">
      <c r="A2470" s="47"/>
      <c r="B2470" s="48"/>
      <c r="C2470" s="48"/>
      <c r="D2470" s="48"/>
      <c r="E2470" s="48"/>
      <c r="F2470" s="48"/>
      <c r="G2470" s="48"/>
      <c r="H2470" s="48"/>
      <c r="I2470" s="48"/>
      <c r="J2470" s="48"/>
      <c r="K2470" s="48"/>
      <c r="L2470" s="48"/>
      <c r="M2470" s="48"/>
      <c r="N2470" s="48"/>
    </row>
    <row r="2471" spans="1:14" s="50" customFormat="1" x14ac:dyDescent="0.3">
      <c r="A2471" s="47"/>
      <c r="B2471" s="48"/>
      <c r="C2471" s="48"/>
      <c r="D2471" s="48"/>
      <c r="E2471" s="48"/>
      <c r="F2471" s="48"/>
      <c r="G2471" s="48"/>
      <c r="H2471" s="48"/>
      <c r="I2471" s="48"/>
      <c r="J2471" s="48"/>
      <c r="K2471" s="48"/>
      <c r="L2471" s="48"/>
      <c r="M2471" s="48"/>
      <c r="N2471" s="48"/>
    </row>
    <row r="2472" spans="1:14" s="50" customFormat="1" x14ac:dyDescent="0.3">
      <c r="A2472" s="47"/>
      <c r="B2472" s="48"/>
      <c r="C2472" s="48"/>
      <c r="D2472" s="48"/>
      <c r="E2472" s="48"/>
      <c r="F2472" s="48"/>
      <c r="G2472" s="48"/>
      <c r="H2472" s="48"/>
      <c r="I2472" s="48"/>
      <c r="J2472" s="48"/>
      <c r="K2472" s="48"/>
      <c r="L2472" s="48"/>
      <c r="M2472" s="48"/>
      <c r="N2472" s="48"/>
    </row>
    <row r="2473" spans="1:14" s="50" customFormat="1" x14ac:dyDescent="0.3">
      <c r="A2473" s="47"/>
      <c r="B2473" s="48"/>
      <c r="C2473" s="48"/>
      <c r="D2473" s="48"/>
      <c r="E2473" s="48"/>
      <c r="F2473" s="48"/>
      <c r="G2473" s="48"/>
      <c r="H2473" s="48"/>
      <c r="I2473" s="48"/>
      <c r="J2473" s="48"/>
      <c r="K2473" s="48"/>
      <c r="L2473" s="48"/>
      <c r="M2473" s="48"/>
      <c r="N2473" s="48"/>
    </row>
    <row r="2474" spans="1:14" s="50" customFormat="1" x14ac:dyDescent="0.3">
      <c r="A2474" s="47"/>
      <c r="B2474" s="48"/>
      <c r="C2474" s="48"/>
      <c r="D2474" s="48"/>
      <c r="E2474" s="48"/>
      <c r="F2474" s="48"/>
      <c r="G2474" s="48"/>
      <c r="H2474" s="48"/>
      <c r="I2474" s="48"/>
      <c r="J2474" s="48"/>
      <c r="K2474" s="48"/>
      <c r="L2474" s="48"/>
      <c r="M2474" s="48"/>
      <c r="N2474" s="48"/>
    </row>
    <row r="2475" spans="1:14" s="50" customFormat="1" x14ac:dyDescent="0.3">
      <c r="A2475" s="47"/>
      <c r="B2475" s="48"/>
      <c r="C2475" s="48"/>
      <c r="D2475" s="48"/>
      <c r="E2475" s="48"/>
      <c r="F2475" s="48"/>
      <c r="G2475" s="48"/>
      <c r="H2475" s="48"/>
      <c r="I2475" s="48"/>
      <c r="J2475" s="48"/>
      <c r="K2475" s="48"/>
      <c r="L2475" s="48"/>
      <c r="M2475" s="48"/>
      <c r="N2475" s="48"/>
    </row>
    <row r="2476" spans="1:14" s="50" customFormat="1" x14ac:dyDescent="0.3">
      <c r="A2476" s="47"/>
      <c r="B2476" s="48"/>
      <c r="C2476" s="48"/>
      <c r="D2476" s="48"/>
      <c r="E2476" s="48"/>
      <c r="F2476" s="48"/>
      <c r="G2476" s="48"/>
      <c r="H2476" s="48"/>
      <c r="I2476" s="48"/>
      <c r="J2476" s="48"/>
      <c r="K2476" s="48"/>
      <c r="L2476" s="48"/>
      <c r="M2476" s="48"/>
      <c r="N2476" s="48"/>
    </row>
    <row r="2477" spans="1:14" s="50" customFormat="1" x14ac:dyDescent="0.3">
      <c r="A2477" s="47"/>
      <c r="B2477" s="48"/>
      <c r="C2477" s="48"/>
      <c r="D2477" s="48"/>
      <c r="E2477" s="48"/>
      <c r="F2477" s="48"/>
      <c r="G2477" s="48"/>
      <c r="H2477" s="48"/>
      <c r="I2477" s="48"/>
      <c r="J2477" s="48"/>
      <c r="K2477" s="48"/>
      <c r="L2477" s="48"/>
      <c r="M2477" s="48"/>
      <c r="N2477" s="48"/>
    </row>
    <row r="2478" spans="1:14" s="50" customFormat="1" x14ac:dyDescent="0.3">
      <c r="A2478" s="47"/>
      <c r="B2478" s="48"/>
      <c r="C2478" s="48"/>
      <c r="D2478" s="48"/>
      <c r="E2478" s="48"/>
      <c r="F2478" s="48"/>
      <c r="G2478" s="48"/>
      <c r="H2478" s="48"/>
      <c r="I2478" s="48"/>
      <c r="J2478" s="48"/>
      <c r="K2478" s="48"/>
      <c r="L2478" s="48"/>
      <c r="M2478" s="48"/>
      <c r="N2478" s="48"/>
    </row>
    <row r="2479" spans="1:14" s="50" customFormat="1" x14ac:dyDescent="0.3">
      <c r="A2479" s="47"/>
      <c r="B2479" s="48"/>
      <c r="C2479" s="48"/>
      <c r="D2479" s="48"/>
      <c r="E2479" s="48"/>
      <c r="F2479" s="48"/>
      <c r="G2479" s="48"/>
      <c r="H2479" s="48"/>
      <c r="I2479" s="48"/>
      <c r="J2479" s="48"/>
      <c r="K2479" s="48"/>
      <c r="L2479" s="48"/>
      <c r="M2479" s="48"/>
      <c r="N2479" s="48"/>
    </row>
    <row r="2480" spans="1:14" s="50" customFormat="1" x14ac:dyDescent="0.3">
      <c r="A2480" s="47"/>
      <c r="B2480" s="48"/>
      <c r="C2480" s="48"/>
      <c r="D2480" s="48"/>
      <c r="E2480" s="48"/>
      <c r="F2480" s="48"/>
      <c r="G2480" s="48"/>
      <c r="H2480" s="48"/>
      <c r="I2480" s="48"/>
      <c r="J2480" s="48"/>
      <c r="K2480" s="48"/>
      <c r="L2480" s="48"/>
      <c r="M2480" s="48"/>
      <c r="N2480" s="48"/>
    </row>
    <row r="2481" spans="1:14" s="50" customFormat="1" x14ac:dyDescent="0.3">
      <c r="A2481" s="47"/>
      <c r="B2481" s="48"/>
      <c r="C2481" s="48"/>
      <c r="D2481" s="48"/>
      <c r="E2481" s="48"/>
      <c r="F2481" s="48"/>
      <c r="G2481" s="48"/>
      <c r="H2481" s="48"/>
      <c r="I2481" s="48"/>
      <c r="J2481" s="48"/>
      <c r="K2481" s="48"/>
      <c r="L2481" s="48"/>
      <c r="M2481" s="48"/>
      <c r="N2481" s="48"/>
    </row>
    <row r="2482" spans="1:14" s="50" customFormat="1" x14ac:dyDescent="0.3">
      <c r="A2482" s="47"/>
      <c r="B2482" s="48"/>
      <c r="C2482" s="48"/>
      <c r="D2482" s="48"/>
      <c r="E2482" s="48"/>
      <c r="F2482" s="48"/>
      <c r="G2482" s="48"/>
      <c r="H2482" s="48"/>
      <c r="I2482" s="48"/>
      <c r="J2482" s="48"/>
      <c r="K2482" s="48"/>
      <c r="L2482" s="48"/>
      <c r="M2482" s="48"/>
      <c r="N2482" s="48"/>
    </row>
    <row r="2483" spans="1:14" s="50" customFormat="1" x14ac:dyDescent="0.3">
      <c r="A2483" s="47"/>
      <c r="B2483" s="48"/>
      <c r="C2483" s="48"/>
      <c r="D2483" s="48"/>
      <c r="E2483" s="48"/>
      <c r="F2483" s="48"/>
      <c r="G2483" s="48"/>
      <c r="H2483" s="48"/>
      <c r="I2483" s="48"/>
      <c r="J2483" s="48"/>
      <c r="K2483" s="48"/>
      <c r="L2483" s="48"/>
      <c r="M2483" s="48"/>
      <c r="N2483" s="48"/>
    </row>
    <row r="2484" spans="1:14" s="50" customFormat="1" x14ac:dyDescent="0.3">
      <c r="A2484" s="47"/>
      <c r="B2484" s="48"/>
      <c r="C2484" s="48"/>
      <c r="D2484" s="48"/>
      <c r="E2484" s="48"/>
      <c r="F2484" s="48"/>
      <c r="G2484" s="48"/>
      <c r="H2484" s="48"/>
      <c r="I2484" s="48"/>
      <c r="J2484" s="48"/>
      <c r="K2484" s="48"/>
      <c r="L2484" s="48"/>
      <c r="M2484" s="48"/>
      <c r="N2484" s="48"/>
    </row>
    <row r="2485" spans="1:14" s="50" customFormat="1" x14ac:dyDescent="0.3">
      <c r="A2485" s="47"/>
      <c r="B2485" s="48"/>
      <c r="C2485" s="48"/>
      <c r="D2485" s="48"/>
      <c r="E2485" s="48"/>
      <c r="F2485" s="48"/>
      <c r="G2485" s="48"/>
      <c r="H2485" s="48"/>
      <c r="I2485" s="48"/>
      <c r="J2485" s="48"/>
      <c r="K2485" s="48"/>
      <c r="L2485" s="48"/>
      <c r="M2485" s="48"/>
      <c r="N2485" s="48"/>
    </row>
    <row r="2486" spans="1:14" s="50" customFormat="1" x14ac:dyDescent="0.3">
      <c r="A2486" s="47"/>
      <c r="B2486" s="48"/>
      <c r="C2486" s="48"/>
      <c r="D2486" s="48"/>
      <c r="E2486" s="48"/>
      <c r="F2486" s="48"/>
      <c r="G2486" s="48"/>
      <c r="H2486" s="48"/>
      <c r="I2486" s="48"/>
      <c r="J2486" s="48"/>
      <c r="K2486" s="48"/>
      <c r="L2486" s="48"/>
      <c r="M2486" s="48"/>
      <c r="N2486" s="48"/>
    </row>
    <row r="2487" spans="1:14" s="50" customFormat="1" x14ac:dyDescent="0.3">
      <c r="A2487" s="47"/>
      <c r="B2487" s="48"/>
      <c r="C2487" s="48"/>
      <c r="D2487" s="48"/>
      <c r="E2487" s="48"/>
      <c r="F2487" s="48"/>
      <c r="G2487" s="48"/>
      <c r="H2487" s="48"/>
      <c r="I2487" s="48"/>
      <c r="J2487" s="48"/>
      <c r="K2487" s="48"/>
      <c r="L2487" s="48"/>
      <c r="M2487" s="48"/>
      <c r="N2487" s="48"/>
    </row>
    <row r="2488" spans="1:14" s="50" customFormat="1" x14ac:dyDescent="0.3">
      <c r="A2488" s="47"/>
      <c r="B2488" s="48"/>
      <c r="C2488" s="48"/>
      <c r="D2488" s="48"/>
      <c r="E2488" s="48"/>
      <c r="F2488" s="48"/>
      <c r="G2488" s="48"/>
      <c r="H2488" s="48"/>
      <c r="I2488" s="48"/>
      <c r="J2488" s="48"/>
      <c r="K2488" s="48"/>
      <c r="L2488" s="48"/>
      <c r="M2488" s="48"/>
      <c r="N2488" s="48"/>
    </row>
    <row r="2489" spans="1:14" s="50" customFormat="1" x14ac:dyDescent="0.3">
      <c r="A2489" s="47"/>
      <c r="B2489" s="48"/>
      <c r="C2489" s="48"/>
      <c r="D2489" s="48"/>
      <c r="E2489" s="48"/>
      <c r="F2489" s="48"/>
      <c r="G2489" s="48"/>
      <c r="H2489" s="48"/>
      <c r="I2489" s="48"/>
      <c r="J2489" s="48"/>
      <c r="K2489" s="48"/>
      <c r="L2489" s="48"/>
      <c r="M2489" s="48"/>
      <c r="N2489" s="48"/>
    </row>
    <row r="2490" spans="1:14" s="50" customFormat="1" x14ac:dyDescent="0.3">
      <c r="A2490" s="47"/>
      <c r="B2490" s="48"/>
      <c r="C2490" s="48"/>
      <c r="D2490" s="48"/>
      <c r="E2490" s="48"/>
      <c r="F2490" s="48"/>
      <c r="G2490" s="48"/>
      <c r="H2490" s="48"/>
      <c r="I2490" s="48"/>
      <c r="J2490" s="48"/>
      <c r="K2490" s="48"/>
      <c r="L2490" s="48"/>
      <c r="M2490" s="48"/>
      <c r="N2490" s="48"/>
    </row>
    <row r="2491" spans="1:14" s="50" customFormat="1" x14ac:dyDescent="0.3">
      <c r="A2491" s="47"/>
      <c r="B2491" s="48"/>
      <c r="C2491" s="48"/>
      <c r="D2491" s="48"/>
      <c r="E2491" s="48"/>
      <c r="F2491" s="48"/>
      <c r="G2491" s="48"/>
      <c r="H2491" s="48"/>
      <c r="I2491" s="48"/>
      <c r="J2491" s="48"/>
      <c r="K2491" s="48"/>
      <c r="L2491" s="48"/>
      <c r="M2491" s="48"/>
      <c r="N2491" s="48"/>
    </row>
    <row r="2492" spans="1:14" s="50" customFormat="1" x14ac:dyDescent="0.3">
      <c r="A2492" s="47"/>
      <c r="B2492" s="48"/>
      <c r="C2492" s="48"/>
      <c r="D2492" s="48"/>
      <c r="E2492" s="48"/>
      <c r="F2492" s="48"/>
      <c r="G2492" s="48"/>
      <c r="H2492" s="48"/>
      <c r="I2492" s="48"/>
      <c r="J2492" s="48"/>
      <c r="K2492" s="48"/>
      <c r="L2492" s="48"/>
      <c r="M2492" s="48"/>
      <c r="N2492" s="48"/>
    </row>
    <row r="2493" spans="1:14" s="50" customFormat="1" x14ac:dyDescent="0.3">
      <c r="A2493" s="47"/>
      <c r="B2493" s="48"/>
      <c r="C2493" s="48"/>
      <c r="D2493" s="48"/>
      <c r="E2493" s="48"/>
      <c r="F2493" s="48"/>
      <c r="G2493" s="48"/>
      <c r="H2493" s="48"/>
      <c r="I2493" s="48"/>
      <c r="J2493" s="48"/>
      <c r="K2493" s="48"/>
      <c r="L2493" s="48"/>
      <c r="M2493" s="48"/>
      <c r="N2493" s="48"/>
    </row>
    <row r="2494" spans="1:14" s="50" customFormat="1" x14ac:dyDescent="0.3">
      <c r="A2494" s="47"/>
      <c r="B2494" s="48"/>
      <c r="C2494" s="48"/>
      <c r="D2494" s="48"/>
      <c r="E2494" s="48"/>
      <c r="F2494" s="48"/>
      <c r="G2494" s="48"/>
      <c r="H2494" s="48"/>
      <c r="I2494" s="48"/>
      <c r="J2494" s="48"/>
      <c r="K2494" s="48"/>
      <c r="L2494" s="48"/>
      <c r="M2494" s="48"/>
      <c r="N2494" s="48"/>
    </row>
    <row r="2495" spans="1:14" s="50" customFormat="1" x14ac:dyDescent="0.3">
      <c r="A2495" s="47"/>
      <c r="B2495" s="48"/>
      <c r="C2495" s="48"/>
      <c r="D2495" s="48"/>
      <c r="E2495" s="48"/>
      <c r="F2495" s="48"/>
      <c r="G2495" s="48"/>
      <c r="H2495" s="48"/>
      <c r="I2495" s="48"/>
      <c r="J2495" s="48"/>
      <c r="K2495" s="48"/>
      <c r="L2495" s="48"/>
      <c r="M2495" s="48"/>
      <c r="N2495" s="48"/>
    </row>
    <row r="2496" spans="1:14" s="50" customFormat="1" x14ac:dyDescent="0.3">
      <c r="A2496" s="47"/>
      <c r="B2496" s="48"/>
      <c r="C2496" s="48"/>
      <c r="D2496" s="48"/>
      <c r="E2496" s="48"/>
      <c r="F2496" s="48"/>
      <c r="G2496" s="48"/>
      <c r="H2496" s="48"/>
      <c r="I2496" s="48"/>
      <c r="J2496" s="48"/>
      <c r="K2496" s="48"/>
      <c r="L2496" s="48"/>
      <c r="M2496" s="48"/>
      <c r="N2496" s="48"/>
    </row>
    <row r="2497" spans="1:14" s="50" customFormat="1" x14ac:dyDescent="0.3">
      <c r="A2497" s="47"/>
      <c r="B2497" s="48"/>
      <c r="C2497" s="48"/>
      <c r="D2497" s="48"/>
      <c r="E2497" s="48"/>
      <c r="F2497" s="48"/>
      <c r="G2497" s="48"/>
      <c r="H2497" s="48"/>
      <c r="I2497" s="48"/>
      <c r="J2497" s="48"/>
      <c r="K2497" s="48"/>
      <c r="L2497" s="48"/>
      <c r="M2497" s="48"/>
      <c r="N2497" s="48"/>
    </row>
    <row r="2498" spans="1:14" s="50" customFormat="1" x14ac:dyDescent="0.3">
      <c r="A2498" s="47"/>
      <c r="B2498" s="48"/>
      <c r="C2498" s="48"/>
      <c r="D2498" s="48"/>
      <c r="E2498" s="48"/>
      <c r="F2498" s="48"/>
      <c r="G2498" s="48"/>
      <c r="H2498" s="48"/>
      <c r="I2498" s="48"/>
      <c r="J2498" s="48"/>
      <c r="K2498" s="48"/>
      <c r="L2498" s="48"/>
      <c r="M2498" s="48"/>
      <c r="N2498" s="48"/>
    </row>
    <row r="2499" spans="1:14" s="50" customFormat="1" x14ac:dyDescent="0.3">
      <c r="A2499" s="47"/>
      <c r="B2499" s="48"/>
      <c r="C2499" s="48"/>
      <c r="D2499" s="48"/>
      <c r="E2499" s="48"/>
      <c r="F2499" s="48"/>
      <c r="G2499" s="48"/>
      <c r="H2499" s="48"/>
      <c r="I2499" s="48"/>
      <c r="J2499" s="48"/>
      <c r="K2499" s="48"/>
      <c r="L2499" s="48"/>
      <c r="M2499" s="48"/>
      <c r="N2499" s="48"/>
    </row>
    <row r="2500" spans="1:14" s="50" customFormat="1" x14ac:dyDescent="0.3">
      <c r="A2500" s="47"/>
      <c r="B2500" s="48"/>
      <c r="C2500" s="48"/>
      <c r="D2500" s="48"/>
      <c r="E2500" s="48"/>
      <c r="F2500" s="48"/>
      <c r="G2500" s="48"/>
      <c r="H2500" s="48"/>
      <c r="I2500" s="48"/>
      <c r="J2500" s="48"/>
      <c r="K2500" s="48"/>
      <c r="L2500" s="48"/>
      <c r="M2500" s="48"/>
      <c r="N2500" s="48"/>
    </row>
    <row r="2501" spans="1:14" s="50" customFormat="1" x14ac:dyDescent="0.3">
      <c r="A2501" s="47"/>
      <c r="B2501" s="48"/>
      <c r="C2501" s="48"/>
      <c r="D2501" s="48"/>
      <c r="E2501" s="48"/>
      <c r="F2501" s="48"/>
      <c r="G2501" s="48"/>
      <c r="H2501" s="48"/>
      <c r="I2501" s="48"/>
      <c r="J2501" s="48"/>
      <c r="K2501" s="48"/>
      <c r="L2501" s="48"/>
      <c r="M2501" s="48"/>
      <c r="N2501" s="48"/>
    </row>
    <row r="2502" spans="1:14" s="50" customFormat="1" x14ac:dyDescent="0.3">
      <c r="A2502" s="47"/>
      <c r="B2502" s="48"/>
      <c r="C2502" s="48"/>
      <c r="D2502" s="48"/>
      <c r="E2502" s="48"/>
      <c r="F2502" s="48"/>
      <c r="G2502" s="48"/>
      <c r="H2502" s="48"/>
      <c r="I2502" s="48"/>
      <c r="J2502" s="48"/>
      <c r="K2502" s="48"/>
      <c r="L2502" s="48"/>
      <c r="M2502" s="48"/>
      <c r="N2502" s="48"/>
    </row>
    <row r="2503" spans="1:14" s="50" customFormat="1" x14ac:dyDescent="0.3">
      <c r="A2503" s="47"/>
      <c r="B2503" s="48"/>
      <c r="C2503" s="48"/>
      <c r="D2503" s="48"/>
      <c r="E2503" s="48"/>
      <c r="F2503" s="48"/>
      <c r="G2503" s="48"/>
      <c r="H2503" s="48"/>
      <c r="I2503" s="48"/>
      <c r="J2503" s="48"/>
      <c r="K2503" s="48"/>
      <c r="L2503" s="48"/>
      <c r="M2503" s="48"/>
      <c r="N2503" s="48"/>
    </row>
    <row r="2504" spans="1:14" s="50" customFormat="1" x14ac:dyDescent="0.3">
      <c r="A2504" s="47"/>
      <c r="B2504" s="48"/>
      <c r="C2504" s="48"/>
      <c r="D2504" s="48"/>
      <c r="E2504" s="48"/>
      <c r="F2504" s="48"/>
      <c r="G2504" s="48"/>
      <c r="H2504" s="48"/>
      <c r="I2504" s="48"/>
      <c r="J2504" s="48"/>
      <c r="K2504" s="48"/>
      <c r="L2504" s="48"/>
      <c r="M2504" s="48"/>
      <c r="N2504" s="48"/>
    </row>
    <row r="2505" spans="1:14" s="50" customFormat="1" x14ac:dyDescent="0.3">
      <c r="A2505" s="47"/>
      <c r="B2505" s="48"/>
      <c r="C2505" s="48"/>
      <c r="D2505" s="48"/>
      <c r="E2505" s="48"/>
      <c r="F2505" s="48"/>
      <c r="G2505" s="48"/>
      <c r="H2505" s="48"/>
      <c r="I2505" s="48"/>
      <c r="J2505" s="48"/>
      <c r="K2505" s="48"/>
      <c r="L2505" s="48"/>
      <c r="M2505" s="48"/>
      <c r="N2505" s="48"/>
    </row>
    <row r="2506" spans="1:14" s="50" customFormat="1" x14ac:dyDescent="0.3">
      <c r="A2506" s="47"/>
      <c r="B2506" s="48"/>
      <c r="C2506" s="48"/>
      <c r="D2506" s="48"/>
      <c r="E2506" s="48"/>
      <c r="F2506" s="48"/>
      <c r="G2506" s="48"/>
      <c r="H2506" s="48"/>
      <c r="I2506" s="48"/>
      <c r="J2506" s="48"/>
      <c r="K2506" s="48"/>
      <c r="L2506" s="48"/>
      <c r="M2506" s="48"/>
      <c r="N2506" s="48"/>
    </row>
    <row r="2507" spans="1:14" s="50" customFormat="1" x14ac:dyDescent="0.3">
      <c r="A2507" s="47"/>
      <c r="B2507" s="48"/>
      <c r="C2507" s="48"/>
      <c r="D2507" s="48"/>
      <c r="E2507" s="48"/>
      <c r="F2507" s="48"/>
      <c r="G2507" s="48"/>
      <c r="H2507" s="48"/>
      <c r="I2507" s="48"/>
      <c r="J2507" s="48"/>
      <c r="K2507" s="48"/>
      <c r="L2507" s="48"/>
      <c r="M2507" s="48"/>
      <c r="N2507" s="48"/>
    </row>
    <row r="2508" spans="1:14" s="50" customFormat="1" x14ac:dyDescent="0.3">
      <c r="A2508" s="47"/>
      <c r="B2508" s="48"/>
      <c r="C2508" s="48"/>
      <c r="D2508" s="48"/>
      <c r="E2508" s="48"/>
      <c r="F2508" s="48"/>
      <c r="G2508" s="48"/>
      <c r="H2508" s="48"/>
      <c r="I2508" s="48"/>
      <c r="J2508" s="48"/>
      <c r="K2508" s="48"/>
      <c r="L2508" s="48"/>
      <c r="M2508" s="48"/>
      <c r="N2508" s="48"/>
    </row>
    <row r="2509" spans="1:14" s="50" customFormat="1" x14ac:dyDescent="0.3">
      <c r="A2509" s="47"/>
      <c r="B2509" s="48"/>
      <c r="C2509" s="48"/>
      <c r="D2509" s="48"/>
      <c r="E2509" s="48"/>
      <c r="F2509" s="48"/>
      <c r="G2509" s="48"/>
      <c r="H2509" s="48"/>
      <c r="I2509" s="48"/>
      <c r="J2509" s="48"/>
      <c r="K2509" s="48"/>
      <c r="L2509" s="48"/>
      <c r="M2509" s="48"/>
      <c r="N2509" s="48"/>
    </row>
    <row r="2510" spans="1:14" s="50" customFormat="1" x14ac:dyDescent="0.3">
      <c r="A2510" s="47"/>
      <c r="B2510" s="48"/>
      <c r="C2510" s="48"/>
      <c r="D2510" s="48"/>
      <c r="E2510" s="48"/>
      <c r="F2510" s="48"/>
      <c r="G2510" s="48"/>
      <c r="H2510" s="48"/>
      <c r="I2510" s="48"/>
      <c r="J2510" s="48"/>
      <c r="K2510" s="48"/>
      <c r="L2510" s="48"/>
      <c r="M2510" s="48"/>
      <c r="N2510" s="48"/>
    </row>
    <row r="2511" spans="1:14" s="50" customFormat="1" x14ac:dyDescent="0.3">
      <c r="A2511" s="47"/>
      <c r="B2511" s="48"/>
      <c r="C2511" s="48"/>
      <c r="D2511" s="48"/>
      <c r="E2511" s="48"/>
      <c r="F2511" s="48"/>
      <c r="G2511" s="48"/>
      <c r="H2511" s="48"/>
      <c r="I2511" s="48"/>
      <c r="J2511" s="48"/>
      <c r="K2511" s="48"/>
      <c r="L2511" s="48"/>
      <c r="M2511" s="48"/>
      <c r="N2511" s="48"/>
    </row>
    <row r="2512" spans="1:14" s="50" customFormat="1" x14ac:dyDescent="0.3">
      <c r="A2512" s="47"/>
      <c r="B2512" s="48"/>
      <c r="C2512" s="48"/>
      <c r="D2512" s="48"/>
      <c r="E2512" s="48"/>
      <c r="F2512" s="48"/>
      <c r="G2512" s="48"/>
      <c r="H2512" s="48"/>
      <c r="I2512" s="48"/>
      <c r="J2512" s="48"/>
      <c r="K2512" s="48"/>
      <c r="L2512" s="48"/>
      <c r="M2512" s="48"/>
      <c r="N2512" s="48"/>
    </row>
    <row r="2513" spans="1:14" s="50" customFormat="1" x14ac:dyDescent="0.3">
      <c r="A2513" s="47"/>
      <c r="B2513" s="48"/>
      <c r="C2513" s="48"/>
      <c r="D2513" s="48"/>
      <c r="E2513" s="48"/>
      <c r="F2513" s="48"/>
      <c r="G2513" s="48"/>
      <c r="H2513" s="48"/>
      <c r="I2513" s="48"/>
      <c r="J2513" s="48"/>
      <c r="K2513" s="48"/>
      <c r="L2513" s="48"/>
      <c r="M2513" s="48"/>
      <c r="N2513" s="48"/>
    </row>
    <row r="2514" spans="1:14" s="50" customFormat="1" x14ac:dyDescent="0.3">
      <c r="A2514" s="47"/>
      <c r="B2514" s="48"/>
      <c r="C2514" s="48"/>
      <c r="D2514" s="48"/>
      <c r="E2514" s="48"/>
      <c r="F2514" s="48"/>
      <c r="G2514" s="48"/>
      <c r="H2514" s="48"/>
      <c r="I2514" s="48"/>
      <c r="J2514" s="48"/>
      <c r="K2514" s="48"/>
      <c r="L2514" s="48"/>
      <c r="M2514" s="48"/>
      <c r="N2514" s="48"/>
    </row>
    <row r="2515" spans="1:14" s="50" customFormat="1" x14ac:dyDescent="0.3">
      <c r="A2515" s="47"/>
      <c r="B2515" s="48"/>
      <c r="C2515" s="48"/>
      <c r="D2515" s="48"/>
      <c r="E2515" s="48"/>
      <c r="F2515" s="48"/>
      <c r="G2515" s="48"/>
      <c r="H2515" s="48"/>
      <c r="I2515" s="48"/>
      <c r="J2515" s="48"/>
      <c r="K2515" s="48"/>
      <c r="L2515" s="48"/>
      <c r="M2515" s="48"/>
      <c r="N2515" s="48"/>
    </row>
    <row r="2516" spans="1:14" s="50" customFormat="1" x14ac:dyDescent="0.3">
      <c r="A2516" s="47"/>
      <c r="B2516" s="48"/>
      <c r="C2516" s="48"/>
      <c r="D2516" s="48"/>
      <c r="E2516" s="48"/>
      <c r="F2516" s="48"/>
      <c r="G2516" s="48"/>
      <c r="H2516" s="48"/>
      <c r="I2516" s="48"/>
      <c r="J2516" s="48"/>
      <c r="K2516" s="48"/>
      <c r="L2516" s="48"/>
      <c r="M2516" s="48"/>
      <c r="N2516" s="48"/>
    </row>
    <row r="2517" spans="1:14" s="50" customFormat="1" x14ac:dyDescent="0.3">
      <c r="A2517" s="47"/>
      <c r="B2517" s="48"/>
      <c r="C2517" s="48"/>
      <c r="D2517" s="48"/>
      <c r="E2517" s="48"/>
      <c r="F2517" s="48"/>
      <c r="G2517" s="48"/>
      <c r="H2517" s="48"/>
      <c r="I2517" s="48"/>
      <c r="J2517" s="48"/>
      <c r="K2517" s="48"/>
      <c r="L2517" s="48"/>
      <c r="M2517" s="48"/>
      <c r="N2517" s="48"/>
    </row>
    <row r="2518" spans="1:14" s="50" customFormat="1" x14ac:dyDescent="0.3">
      <c r="A2518" s="47"/>
      <c r="B2518" s="48"/>
      <c r="C2518" s="48"/>
      <c r="D2518" s="48"/>
      <c r="E2518" s="48"/>
      <c r="F2518" s="48"/>
      <c r="G2518" s="48"/>
      <c r="H2518" s="48"/>
      <c r="I2518" s="48"/>
      <c r="J2518" s="48"/>
      <c r="K2518" s="48"/>
      <c r="L2518" s="48"/>
      <c r="M2518" s="48"/>
      <c r="N2518" s="48"/>
    </row>
    <row r="2519" spans="1:14" s="50" customFormat="1" x14ac:dyDescent="0.3">
      <c r="A2519" s="47"/>
      <c r="B2519" s="48"/>
      <c r="C2519" s="48"/>
      <c r="D2519" s="48"/>
      <c r="E2519" s="48"/>
      <c r="F2519" s="48"/>
      <c r="G2519" s="48"/>
      <c r="H2519" s="48"/>
      <c r="I2519" s="48"/>
      <c r="J2519" s="48"/>
      <c r="K2519" s="48"/>
      <c r="L2519" s="48"/>
      <c r="M2519" s="48"/>
      <c r="N2519" s="48"/>
    </row>
    <row r="2520" spans="1:14" s="50" customFormat="1" x14ac:dyDescent="0.3">
      <c r="A2520" s="47"/>
      <c r="B2520" s="48"/>
      <c r="C2520" s="48"/>
      <c r="D2520" s="48"/>
      <c r="E2520" s="48"/>
      <c r="F2520" s="48"/>
      <c r="G2520" s="48"/>
      <c r="H2520" s="48"/>
      <c r="I2520" s="48"/>
      <c r="J2520" s="48"/>
      <c r="K2520" s="48"/>
      <c r="L2520" s="48"/>
      <c r="M2520" s="48"/>
      <c r="N2520" s="48"/>
    </row>
    <row r="2521" spans="1:14" s="50" customFormat="1" x14ac:dyDescent="0.3">
      <c r="A2521" s="47"/>
      <c r="B2521" s="48"/>
      <c r="C2521" s="48"/>
      <c r="D2521" s="48"/>
      <c r="E2521" s="48"/>
      <c r="F2521" s="48"/>
      <c r="G2521" s="48"/>
      <c r="H2521" s="48"/>
      <c r="I2521" s="48"/>
      <c r="J2521" s="48"/>
      <c r="K2521" s="48"/>
      <c r="L2521" s="48"/>
      <c r="M2521" s="48"/>
      <c r="N2521" s="48"/>
    </row>
    <row r="2522" spans="1:14" s="50" customFormat="1" x14ac:dyDescent="0.3">
      <c r="A2522" s="47"/>
      <c r="B2522" s="48"/>
      <c r="C2522" s="48"/>
      <c r="D2522" s="48"/>
      <c r="E2522" s="48"/>
      <c r="F2522" s="48"/>
      <c r="G2522" s="48"/>
      <c r="H2522" s="48"/>
      <c r="I2522" s="48"/>
      <c r="J2522" s="48"/>
      <c r="K2522" s="48"/>
      <c r="L2522" s="48"/>
      <c r="M2522" s="48"/>
      <c r="N2522" s="48"/>
    </row>
  </sheetData>
  <mergeCells count="38">
    <mergeCell ref="A17:C17"/>
    <mergeCell ref="A2:L2"/>
    <mergeCell ref="A10:A11"/>
    <mergeCell ref="B10:B11"/>
    <mergeCell ref="C10:C11"/>
    <mergeCell ref="D10:D11"/>
    <mergeCell ref="E10:E11"/>
    <mergeCell ref="F10:F11"/>
    <mergeCell ref="G10:G11"/>
    <mergeCell ref="H10:H11"/>
    <mergeCell ref="M10:M11"/>
    <mergeCell ref="N10:N11"/>
    <mergeCell ref="A14:C14"/>
    <mergeCell ref="A15:C15"/>
    <mergeCell ref="A16:C16"/>
    <mergeCell ref="I10:I11"/>
    <mergeCell ref="J10:J11"/>
    <mergeCell ref="K10:K11"/>
    <mergeCell ref="L10:L11"/>
    <mergeCell ref="A75:C75"/>
    <mergeCell ref="A91:C91"/>
    <mergeCell ref="A93:C93"/>
    <mergeCell ref="A95:C95"/>
    <mergeCell ref="A142:C142"/>
    <mergeCell ref="A128:C128"/>
    <mergeCell ref="A97:C97"/>
    <mergeCell ref="A120:C120"/>
    <mergeCell ref="A123:C123"/>
    <mergeCell ref="A124:C124"/>
    <mergeCell ref="A126:C126"/>
    <mergeCell ref="A144:C144"/>
    <mergeCell ref="B146:C146"/>
    <mergeCell ref="A130:C130"/>
    <mergeCell ref="A132:C132"/>
    <mergeCell ref="A134:C134"/>
    <mergeCell ref="A136:C136"/>
    <mergeCell ref="A138:C138"/>
    <mergeCell ref="A140:C140"/>
  </mergeCells>
  <hyperlinks>
    <hyperlink ref="A6" r:id="rId1" xr:uid="{87CDA8C5-FBB9-4840-9D1A-78AE12725B28}"/>
  </hyperlinks>
  <printOptions horizontalCentered="1"/>
  <pageMargins left="0.2" right="0.16" top="0.43307086614173229" bottom="0.35" header="0.31496062992125984" footer="0.19685039370078741"/>
  <pageSetup paperSize="9" scale="50" firstPageNumber="3" orientation="landscape" useFirstPageNumber="1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44"/>
  <sheetViews>
    <sheetView topLeftCell="A31" workbookViewId="0">
      <selection activeCell="A44" sqref="A44"/>
    </sheetView>
  </sheetViews>
  <sheetFormatPr defaultRowHeight="12.6" x14ac:dyDescent="0.25"/>
  <cols>
    <col min="1" max="1" width="38.109375" style="113" customWidth="1"/>
    <col min="2" max="2" width="69.44140625" style="113" customWidth="1"/>
    <col min="3" max="256" width="9.109375" style="113"/>
    <col min="257" max="257" width="38.109375" style="113" customWidth="1"/>
    <col min="258" max="258" width="69.44140625" style="113" customWidth="1"/>
    <col min="259" max="512" width="9.109375" style="113"/>
    <col min="513" max="513" width="38.109375" style="113" customWidth="1"/>
    <col min="514" max="514" width="69.44140625" style="113" customWidth="1"/>
    <col min="515" max="768" width="9.109375" style="113"/>
    <col min="769" max="769" width="38.109375" style="113" customWidth="1"/>
    <col min="770" max="770" width="69.44140625" style="113" customWidth="1"/>
    <col min="771" max="1024" width="9.109375" style="113"/>
    <col min="1025" max="1025" width="38.109375" style="113" customWidth="1"/>
    <col min="1026" max="1026" width="69.44140625" style="113" customWidth="1"/>
    <col min="1027" max="1280" width="9.109375" style="113"/>
    <col min="1281" max="1281" width="38.109375" style="113" customWidth="1"/>
    <col min="1282" max="1282" width="69.44140625" style="113" customWidth="1"/>
    <col min="1283" max="1536" width="9.109375" style="113"/>
    <col min="1537" max="1537" width="38.109375" style="113" customWidth="1"/>
    <col min="1538" max="1538" width="69.44140625" style="113" customWidth="1"/>
    <col min="1539" max="1792" width="9.109375" style="113"/>
    <col min="1793" max="1793" width="38.109375" style="113" customWidth="1"/>
    <col min="1794" max="1794" width="69.44140625" style="113" customWidth="1"/>
    <col min="1795" max="2048" width="9.109375" style="113"/>
    <col min="2049" max="2049" width="38.109375" style="113" customWidth="1"/>
    <col min="2050" max="2050" width="69.44140625" style="113" customWidth="1"/>
    <col min="2051" max="2304" width="9.109375" style="113"/>
    <col min="2305" max="2305" width="38.109375" style="113" customWidth="1"/>
    <col min="2306" max="2306" width="69.44140625" style="113" customWidth="1"/>
    <col min="2307" max="2560" width="9.109375" style="113"/>
    <col min="2561" max="2561" width="38.109375" style="113" customWidth="1"/>
    <col min="2562" max="2562" width="69.44140625" style="113" customWidth="1"/>
    <col min="2563" max="2816" width="9.109375" style="113"/>
    <col min="2817" max="2817" width="38.109375" style="113" customWidth="1"/>
    <col min="2818" max="2818" width="69.44140625" style="113" customWidth="1"/>
    <col min="2819" max="3072" width="9.109375" style="113"/>
    <col min="3073" max="3073" width="38.109375" style="113" customWidth="1"/>
    <col min="3074" max="3074" width="69.44140625" style="113" customWidth="1"/>
    <col min="3075" max="3328" width="9.109375" style="113"/>
    <col min="3329" max="3329" width="38.109375" style="113" customWidth="1"/>
    <col min="3330" max="3330" width="69.44140625" style="113" customWidth="1"/>
    <col min="3331" max="3584" width="9.109375" style="113"/>
    <col min="3585" max="3585" width="38.109375" style="113" customWidth="1"/>
    <col min="3586" max="3586" width="69.44140625" style="113" customWidth="1"/>
    <col min="3587" max="3840" width="9.109375" style="113"/>
    <col min="3841" max="3841" width="38.109375" style="113" customWidth="1"/>
    <col min="3842" max="3842" width="69.44140625" style="113" customWidth="1"/>
    <col min="3843" max="4096" width="9.109375" style="113"/>
    <col min="4097" max="4097" width="38.109375" style="113" customWidth="1"/>
    <col min="4098" max="4098" width="69.44140625" style="113" customWidth="1"/>
    <col min="4099" max="4352" width="9.109375" style="113"/>
    <col min="4353" max="4353" width="38.109375" style="113" customWidth="1"/>
    <col min="4354" max="4354" width="69.44140625" style="113" customWidth="1"/>
    <col min="4355" max="4608" width="9.109375" style="113"/>
    <col min="4609" max="4609" width="38.109375" style="113" customWidth="1"/>
    <col min="4610" max="4610" width="69.44140625" style="113" customWidth="1"/>
    <col min="4611" max="4864" width="9.109375" style="113"/>
    <col min="4865" max="4865" width="38.109375" style="113" customWidth="1"/>
    <col min="4866" max="4866" width="69.44140625" style="113" customWidth="1"/>
    <col min="4867" max="5120" width="9.109375" style="113"/>
    <col min="5121" max="5121" width="38.109375" style="113" customWidth="1"/>
    <col min="5122" max="5122" width="69.44140625" style="113" customWidth="1"/>
    <col min="5123" max="5376" width="9.109375" style="113"/>
    <col min="5377" max="5377" width="38.109375" style="113" customWidth="1"/>
    <col min="5378" max="5378" width="69.44140625" style="113" customWidth="1"/>
    <col min="5379" max="5632" width="9.109375" style="113"/>
    <col min="5633" max="5633" width="38.109375" style="113" customWidth="1"/>
    <col min="5634" max="5634" width="69.44140625" style="113" customWidth="1"/>
    <col min="5635" max="5888" width="9.109375" style="113"/>
    <col min="5889" max="5889" width="38.109375" style="113" customWidth="1"/>
    <col min="5890" max="5890" width="69.44140625" style="113" customWidth="1"/>
    <col min="5891" max="6144" width="9.109375" style="113"/>
    <col min="6145" max="6145" width="38.109375" style="113" customWidth="1"/>
    <col min="6146" max="6146" width="69.44140625" style="113" customWidth="1"/>
    <col min="6147" max="6400" width="9.109375" style="113"/>
    <col min="6401" max="6401" width="38.109375" style="113" customWidth="1"/>
    <col min="6402" max="6402" width="69.44140625" style="113" customWidth="1"/>
    <col min="6403" max="6656" width="9.109375" style="113"/>
    <col min="6657" max="6657" width="38.109375" style="113" customWidth="1"/>
    <col min="6658" max="6658" width="69.44140625" style="113" customWidth="1"/>
    <col min="6659" max="6912" width="9.109375" style="113"/>
    <col min="6913" max="6913" width="38.109375" style="113" customWidth="1"/>
    <col min="6914" max="6914" width="69.44140625" style="113" customWidth="1"/>
    <col min="6915" max="7168" width="9.109375" style="113"/>
    <col min="7169" max="7169" width="38.109375" style="113" customWidth="1"/>
    <col min="7170" max="7170" width="69.44140625" style="113" customWidth="1"/>
    <col min="7171" max="7424" width="9.109375" style="113"/>
    <col min="7425" max="7425" width="38.109375" style="113" customWidth="1"/>
    <col min="7426" max="7426" width="69.44140625" style="113" customWidth="1"/>
    <col min="7427" max="7680" width="9.109375" style="113"/>
    <col min="7681" max="7681" width="38.109375" style="113" customWidth="1"/>
    <col min="7682" max="7682" width="69.44140625" style="113" customWidth="1"/>
    <col min="7683" max="7936" width="9.109375" style="113"/>
    <col min="7937" max="7937" width="38.109375" style="113" customWidth="1"/>
    <col min="7938" max="7938" width="69.44140625" style="113" customWidth="1"/>
    <col min="7939" max="8192" width="9.109375" style="113"/>
    <col min="8193" max="8193" width="38.109375" style="113" customWidth="1"/>
    <col min="8194" max="8194" width="69.44140625" style="113" customWidth="1"/>
    <col min="8195" max="8448" width="9.109375" style="113"/>
    <col min="8449" max="8449" width="38.109375" style="113" customWidth="1"/>
    <col min="8450" max="8450" width="69.44140625" style="113" customWidth="1"/>
    <col min="8451" max="8704" width="9.109375" style="113"/>
    <col min="8705" max="8705" width="38.109375" style="113" customWidth="1"/>
    <col min="8706" max="8706" width="69.44140625" style="113" customWidth="1"/>
    <col min="8707" max="8960" width="9.109375" style="113"/>
    <col min="8961" max="8961" width="38.109375" style="113" customWidth="1"/>
    <col min="8962" max="8962" width="69.44140625" style="113" customWidth="1"/>
    <col min="8963" max="9216" width="9.109375" style="113"/>
    <col min="9217" max="9217" width="38.109375" style="113" customWidth="1"/>
    <col min="9218" max="9218" width="69.44140625" style="113" customWidth="1"/>
    <col min="9219" max="9472" width="9.109375" style="113"/>
    <col min="9473" max="9473" width="38.109375" style="113" customWidth="1"/>
    <col min="9474" max="9474" width="69.44140625" style="113" customWidth="1"/>
    <col min="9475" max="9728" width="9.109375" style="113"/>
    <col min="9729" max="9729" width="38.109375" style="113" customWidth="1"/>
    <col min="9730" max="9730" width="69.44140625" style="113" customWidth="1"/>
    <col min="9731" max="9984" width="9.109375" style="113"/>
    <col min="9985" max="9985" width="38.109375" style="113" customWidth="1"/>
    <col min="9986" max="9986" width="69.44140625" style="113" customWidth="1"/>
    <col min="9987" max="10240" width="9.109375" style="113"/>
    <col min="10241" max="10241" width="38.109375" style="113" customWidth="1"/>
    <col min="10242" max="10242" width="69.44140625" style="113" customWidth="1"/>
    <col min="10243" max="10496" width="9.109375" style="113"/>
    <col min="10497" max="10497" width="38.109375" style="113" customWidth="1"/>
    <col min="10498" max="10498" width="69.44140625" style="113" customWidth="1"/>
    <col min="10499" max="10752" width="9.109375" style="113"/>
    <col min="10753" max="10753" width="38.109375" style="113" customWidth="1"/>
    <col min="10754" max="10754" width="69.44140625" style="113" customWidth="1"/>
    <col min="10755" max="11008" width="9.109375" style="113"/>
    <col min="11009" max="11009" width="38.109375" style="113" customWidth="1"/>
    <col min="11010" max="11010" width="69.44140625" style="113" customWidth="1"/>
    <col min="11011" max="11264" width="9.109375" style="113"/>
    <col min="11265" max="11265" width="38.109375" style="113" customWidth="1"/>
    <col min="11266" max="11266" width="69.44140625" style="113" customWidth="1"/>
    <col min="11267" max="11520" width="9.109375" style="113"/>
    <col min="11521" max="11521" width="38.109375" style="113" customWidth="1"/>
    <col min="11522" max="11522" width="69.44140625" style="113" customWidth="1"/>
    <col min="11523" max="11776" width="9.109375" style="113"/>
    <col min="11777" max="11777" width="38.109375" style="113" customWidth="1"/>
    <col min="11778" max="11778" width="69.44140625" style="113" customWidth="1"/>
    <col min="11779" max="12032" width="9.109375" style="113"/>
    <col min="12033" max="12033" width="38.109375" style="113" customWidth="1"/>
    <col min="12034" max="12034" width="69.44140625" style="113" customWidth="1"/>
    <col min="12035" max="12288" width="9.109375" style="113"/>
    <col min="12289" max="12289" width="38.109375" style="113" customWidth="1"/>
    <col min="12290" max="12290" width="69.44140625" style="113" customWidth="1"/>
    <col min="12291" max="12544" width="9.109375" style="113"/>
    <col min="12545" max="12545" width="38.109375" style="113" customWidth="1"/>
    <col min="12546" max="12546" width="69.44140625" style="113" customWidth="1"/>
    <col min="12547" max="12800" width="9.109375" style="113"/>
    <col min="12801" max="12801" width="38.109375" style="113" customWidth="1"/>
    <col min="12802" max="12802" width="69.44140625" style="113" customWidth="1"/>
    <col min="12803" max="13056" width="9.109375" style="113"/>
    <col min="13057" max="13057" width="38.109375" style="113" customWidth="1"/>
    <col min="13058" max="13058" width="69.44140625" style="113" customWidth="1"/>
    <col min="13059" max="13312" width="9.109375" style="113"/>
    <col min="13313" max="13313" width="38.109375" style="113" customWidth="1"/>
    <col min="13314" max="13314" width="69.44140625" style="113" customWidth="1"/>
    <col min="13315" max="13568" width="9.109375" style="113"/>
    <col min="13569" max="13569" width="38.109375" style="113" customWidth="1"/>
    <col min="13570" max="13570" width="69.44140625" style="113" customWidth="1"/>
    <col min="13571" max="13824" width="9.109375" style="113"/>
    <col min="13825" max="13825" width="38.109375" style="113" customWidth="1"/>
    <col min="13826" max="13826" width="69.44140625" style="113" customWidth="1"/>
    <col min="13827" max="14080" width="9.109375" style="113"/>
    <col min="14081" max="14081" width="38.109375" style="113" customWidth="1"/>
    <col min="14082" max="14082" width="69.44140625" style="113" customWidth="1"/>
    <col min="14083" max="14336" width="9.109375" style="113"/>
    <col min="14337" max="14337" width="38.109375" style="113" customWidth="1"/>
    <col min="14338" max="14338" width="69.44140625" style="113" customWidth="1"/>
    <col min="14339" max="14592" width="9.109375" style="113"/>
    <col min="14593" max="14593" width="38.109375" style="113" customWidth="1"/>
    <col min="14594" max="14594" width="69.44140625" style="113" customWidth="1"/>
    <col min="14595" max="14848" width="9.109375" style="113"/>
    <col min="14849" max="14849" width="38.109375" style="113" customWidth="1"/>
    <col min="14850" max="14850" width="69.44140625" style="113" customWidth="1"/>
    <col min="14851" max="15104" width="9.109375" style="113"/>
    <col min="15105" max="15105" width="38.109375" style="113" customWidth="1"/>
    <col min="15106" max="15106" width="69.44140625" style="113" customWidth="1"/>
    <col min="15107" max="15360" width="9.109375" style="113"/>
    <col min="15361" max="15361" width="38.109375" style="113" customWidth="1"/>
    <col min="15362" max="15362" width="69.44140625" style="113" customWidth="1"/>
    <col min="15363" max="15616" width="9.109375" style="113"/>
    <col min="15617" max="15617" width="38.109375" style="113" customWidth="1"/>
    <col min="15618" max="15618" width="69.44140625" style="113" customWidth="1"/>
    <col min="15619" max="15872" width="9.109375" style="113"/>
    <col min="15873" max="15873" width="38.109375" style="113" customWidth="1"/>
    <col min="15874" max="15874" width="69.44140625" style="113" customWidth="1"/>
    <col min="15875" max="16128" width="9.109375" style="113"/>
    <col min="16129" max="16129" width="38.109375" style="113" customWidth="1"/>
    <col min="16130" max="16130" width="69.44140625" style="113" customWidth="1"/>
    <col min="16131" max="16384" width="9.109375" style="113"/>
  </cols>
  <sheetData>
    <row r="1" spans="1:2" ht="17.399999999999999" x14ac:dyDescent="0.3">
      <c r="A1" s="112" t="s">
        <v>268</v>
      </c>
    </row>
    <row r="2" spans="1:2" x14ac:dyDescent="0.25">
      <c r="A2" s="114"/>
    </row>
    <row r="3" spans="1:2" x14ac:dyDescent="0.25">
      <c r="A3" s="114"/>
    </row>
    <row r="4" spans="1:2" ht="13.8" x14ac:dyDescent="0.25">
      <c r="A4" s="115" t="s">
        <v>437</v>
      </c>
      <c r="B4" s="199" t="s">
        <v>434</v>
      </c>
    </row>
    <row r="5" spans="1:2" ht="13.8" x14ac:dyDescent="0.25">
      <c r="A5" s="115"/>
    </row>
    <row r="6" spans="1:2" ht="13.8" x14ac:dyDescent="0.25">
      <c r="A6" s="115" t="s">
        <v>436</v>
      </c>
      <c r="B6" s="113" t="s">
        <v>435</v>
      </c>
    </row>
    <row r="7" spans="1:2" x14ac:dyDescent="0.25">
      <c r="A7" s="116"/>
    </row>
    <row r="8" spans="1:2" ht="16.2" thickBot="1" x14ac:dyDescent="0.35">
      <c r="A8" s="117"/>
    </row>
    <row r="9" spans="1:2" ht="23.25" customHeight="1" x14ac:dyDescent="0.25">
      <c r="A9" s="261" t="s">
        <v>269</v>
      </c>
      <c r="B9" s="262" t="s">
        <v>439</v>
      </c>
    </row>
    <row r="10" spans="1:2" ht="353.4" customHeight="1" x14ac:dyDescent="0.25">
      <c r="A10" s="259"/>
      <c r="B10" s="260"/>
    </row>
    <row r="11" spans="1:2" x14ac:dyDescent="0.25">
      <c r="A11" s="253" t="s">
        <v>270</v>
      </c>
      <c r="B11" s="256" t="s">
        <v>431</v>
      </c>
    </row>
    <row r="12" spans="1:2" x14ac:dyDescent="0.25">
      <c r="A12" s="254"/>
      <c r="B12" s="257"/>
    </row>
    <row r="13" spans="1:2" x14ac:dyDescent="0.25">
      <c r="A13" s="254"/>
      <c r="B13" s="257"/>
    </row>
    <row r="14" spans="1:2" x14ac:dyDescent="0.25">
      <c r="A14" s="254"/>
      <c r="B14" s="257"/>
    </row>
    <row r="15" spans="1:2" x14ac:dyDescent="0.25">
      <c r="A15" s="254"/>
      <c r="B15" s="257"/>
    </row>
    <row r="16" spans="1:2" x14ac:dyDescent="0.25">
      <c r="A16" s="254"/>
      <c r="B16" s="257"/>
    </row>
    <row r="17" spans="1:2" ht="202.2" customHeight="1" x14ac:dyDescent="0.25">
      <c r="A17" s="259"/>
      <c r="B17" s="260"/>
    </row>
    <row r="18" spans="1:2" ht="106.5" customHeight="1" x14ac:dyDescent="0.25">
      <c r="A18" s="253" t="s">
        <v>271</v>
      </c>
      <c r="B18" s="263" t="s">
        <v>432</v>
      </c>
    </row>
    <row r="19" spans="1:2" x14ac:dyDescent="0.25">
      <c r="A19" s="254"/>
      <c r="B19" s="257"/>
    </row>
    <row r="20" spans="1:2" x14ac:dyDescent="0.25">
      <c r="A20" s="259"/>
      <c r="B20" s="260"/>
    </row>
    <row r="21" spans="1:2" ht="69.75" customHeight="1" x14ac:dyDescent="0.25">
      <c r="A21" s="253" t="s">
        <v>272</v>
      </c>
      <c r="B21" s="256" t="s">
        <v>438</v>
      </c>
    </row>
    <row r="22" spans="1:2" x14ac:dyDescent="0.25">
      <c r="A22" s="254"/>
      <c r="B22" s="257"/>
    </row>
    <row r="23" spans="1:2" x14ac:dyDescent="0.25">
      <c r="A23" s="254"/>
      <c r="B23" s="257"/>
    </row>
    <row r="24" spans="1:2" x14ac:dyDescent="0.25">
      <c r="A24" s="259"/>
      <c r="B24" s="260"/>
    </row>
    <row r="25" spans="1:2" ht="114" customHeight="1" x14ac:dyDescent="0.25">
      <c r="A25" s="253" t="s">
        <v>273</v>
      </c>
      <c r="B25" s="256" t="s">
        <v>442</v>
      </c>
    </row>
    <row r="26" spans="1:2" x14ac:dyDescent="0.25">
      <c r="A26" s="254"/>
      <c r="B26" s="257"/>
    </row>
    <row r="27" spans="1:2" x14ac:dyDescent="0.25">
      <c r="A27" s="259"/>
      <c r="B27" s="260"/>
    </row>
    <row r="28" spans="1:2" ht="32.25" customHeight="1" x14ac:dyDescent="0.25">
      <c r="A28" s="253" t="s">
        <v>274</v>
      </c>
      <c r="B28" s="256" t="s">
        <v>458</v>
      </c>
    </row>
    <row r="29" spans="1:2" x14ac:dyDescent="0.25">
      <c r="A29" s="254"/>
      <c r="B29" s="257"/>
    </row>
    <row r="30" spans="1:2" x14ac:dyDescent="0.25">
      <c r="A30" s="254"/>
      <c r="B30" s="257"/>
    </row>
    <row r="31" spans="1:2" x14ac:dyDescent="0.25">
      <c r="A31" s="254"/>
      <c r="B31" s="257"/>
    </row>
    <row r="32" spans="1:2" x14ac:dyDescent="0.25">
      <c r="A32" s="254"/>
      <c r="B32" s="257"/>
    </row>
    <row r="33" spans="1:2" x14ac:dyDescent="0.25">
      <c r="A33" s="259"/>
      <c r="B33" s="260"/>
    </row>
    <row r="34" spans="1:2" x14ac:dyDescent="0.25">
      <c r="A34" s="253" t="s">
        <v>275</v>
      </c>
      <c r="B34" s="256" t="s">
        <v>433</v>
      </c>
    </row>
    <row r="35" spans="1:2" x14ac:dyDescent="0.25">
      <c r="A35" s="254"/>
      <c r="B35" s="257"/>
    </row>
    <row r="36" spans="1:2" x14ac:dyDescent="0.25">
      <c r="A36" s="254"/>
      <c r="B36" s="257"/>
    </row>
    <row r="37" spans="1:2" x14ac:dyDescent="0.25">
      <c r="A37" s="254"/>
      <c r="B37" s="257"/>
    </row>
    <row r="38" spans="1:2" x14ac:dyDescent="0.25">
      <c r="A38" s="254"/>
      <c r="B38" s="257"/>
    </row>
    <row r="39" spans="1:2" ht="189" customHeight="1" thickBot="1" x14ac:dyDescent="0.3">
      <c r="A39" s="255"/>
      <c r="B39" s="258"/>
    </row>
    <row r="40" spans="1:2" ht="13.8" x14ac:dyDescent="0.25">
      <c r="A40" s="118"/>
    </row>
    <row r="41" spans="1:2" ht="15.6" x14ac:dyDescent="0.35">
      <c r="A41" s="201" t="s">
        <v>467</v>
      </c>
      <c r="B41" s="201" t="s">
        <v>465</v>
      </c>
    </row>
    <row r="44" spans="1:2" ht="15.6" x14ac:dyDescent="0.35">
      <c r="B44" s="201" t="s">
        <v>466</v>
      </c>
    </row>
  </sheetData>
  <mergeCells count="14">
    <mergeCell ref="A9:A10"/>
    <mergeCell ref="B9:B10"/>
    <mergeCell ref="A11:A17"/>
    <mergeCell ref="B11:B17"/>
    <mergeCell ref="A18:A20"/>
    <mergeCell ref="B18:B20"/>
    <mergeCell ref="A34:A39"/>
    <mergeCell ref="B34:B39"/>
    <mergeCell ref="A21:A24"/>
    <mergeCell ref="B21:B24"/>
    <mergeCell ref="A25:A27"/>
    <mergeCell ref="B25:B27"/>
    <mergeCell ref="A28:A33"/>
    <mergeCell ref="B28:B33"/>
  </mergeCells>
  <pageMargins left="0.7" right="0.7" top="0.75" bottom="0.75" header="0.3" footer="0.3"/>
  <pageSetup paperSize="9" scale="83" fitToHeight="0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644"/>
  <sheetViews>
    <sheetView topLeftCell="A16" workbookViewId="0">
      <selection activeCell="B93" sqref="B93"/>
    </sheetView>
  </sheetViews>
  <sheetFormatPr defaultRowHeight="10.199999999999999" x14ac:dyDescent="0.25"/>
  <cols>
    <col min="1" max="1" width="8.5546875" style="193" customWidth="1"/>
    <col min="2" max="2" width="65.33203125" style="198" bestFit="1" customWidth="1"/>
    <col min="3" max="3" width="5.109375" style="195" customWidth="1"/>
    <col min="4" max="4" width="22.109375" style="184" customWidth="1"/>
    <col min="5" max="5" width="13" style="170" customWidth="1"/>
    <col min="6" max="256" width="9.109375" style="170"/>
    <col min="257" max="257" width="8.5546875" style="170" customWidth="1"/>
    <col min="258" max="258" width="65.33203125" style="170" bestFit="1" customWidth="1"/>
    <col min="259" max="259" width="5.109375" style="170" customWidth="1"/>
    <col min="260" max="260" width="22.109375" style="170" customWidth="1"/>
    <col min="261" max="261" width="13" style="170" customWidth="1"/>
    <col min="262" max="512" width="9.109375" style="170"/>
    <col min="513" max="513" width="8.5546875" style="170" customWidth="1"/>
    <col min="514" max="514" width="65.33203125" style="170" bestFit="1" customWidth="1"/>
    <col min="515" max="515" width="5.109375" style="170" customWidth="1"/>
    <col min="516" max="516" width="22.109375" style="170" customWidth="1"/>
    <col min="517" max="517" width="13" style="170" customWidth="1"/>
    <col min="518" max="768" width="9.109375" style="170"/>
    <col min="769" max="769" width="8.5546875" style="170" customWidth="1"/>
    <col min="770" max="770" width="65.33203125" style="170" bestFit="1" customWidth="1"/>
    <col min="771" max="771" width="5.109375" style="170" customWidth="1"/>
    <col min="772" max="772" width="22.109375" style="170" customWidth="1"/>
    <col min="773" max="773" width="13" style="170" customWidth="1"/>
    <col min="774" max="1024" width="9.109375" style="170"/>
    <col min="1025" max="1025" width="8.5546875" style="170" customWidth="1"/>
    <col min="1026" max="1026" width="65.33203125" style="170" bestFit="1" customWidth="1"/>
    <col min="1027" max="1027" width="5.109375" style="170" customWidth="1"/>
    <col min="1028" max="1028" width="22.109375" style="170" customWidth="1"/>
    <col min="1029" max="1029" width="13" style="170" customWidth="1"/>
    <col min="1030" max="1280" width="9.109375" style="170"/>
    <col min="1281" max="1281" width="8.5546875" style="170" customWidth="1"/>
    <col min="1282" max="1282" width="65.33203125" style="170" bestFit="1" customWidth="1"/>
    <col min="1283" max="1283" width="5.109375" style="170" customWidth="1"/>
    <col min="1284" max="1284" width="22.109375" style="170" customWidth="1"/>
    <col min="1285" max="1285" width="13" style="170" customWidth="1"/>
    <col min="1286" max="1536" width="9.109375" style="170"/>
    <col min="1537" max="1537" width="8.5546875" style="170" customWidth="1"/>
    <col min="1538" max="1538" width="65.33203125" style="170" bestFit="1" customWidth="1"/>
    <col min="1539" max="1539" width="5.109375" style="170" customWidth="1"/>
    <col min="1540" max="1540" width="22.109375" style="170" customWidth="1"/>
    <col min="1541" max="1541" width="13" style="170" customWidth="1"/>
    <col min="1542" max="1792" width="9.109375" style="170"/>
    <col min="1793" max="1793" width="8.5546875" style="170" customWidth="1"/>
    <col min="1794" max="1794" width="65.33203125" style="170" bestFit="1" customWidth="1"/>
    <col min="1795" max="1795" width="5.109375" style="170" customWidth="1"/>
    <col min="1796" max="1796" width="22.109375" style="170" customWidth="1"/>
    <col min="1797" max="1797" width="13" style="170" customWidth="1"/>
    <col min="1798" max="2048" width="9.109375" style="170"/>
    <col min="2049" max="2049" width="8.5546875" style="170" customWidth="1"/>
    <col min="2050" max="2050" width="65.33203125" style="170" bestFit="1" customWidth="1"/>
    <col min="2051" max="2051" width="5.109375" style="170" customWidth="1"/>
    <col min="2052" max="2052" width="22.109375" style="170" customWidth="1"/>
    <col min="2053" max="2053" width="13" style="170" customWidth="1"/>
    <col min="2054" max="2304" width="9.109375" style="170"/>
    <col min="2305" max="2305" width="8.5546875" style="170" customWidth="1"/>
    <col min="2306" max="2306" width="65.33203125" style="170" bestFit="1" customWidth="1"/>
    <col min="2307" max="2307" width="5.109375" style="170" customWidth="1"/>
    <col min="2308" max="2308" width="22.109375" style="170" customWidth="1"/>
    <col min="2309" max="2309" width="13" style="170" customWidth="1"/>
    <col min="2310" max="2560" width="9.109375" style="170"/>
    <col min="2561" max="2561" width="8.5546875" style="170" customWidth="1"/>
    <col min="2562" max="2562" width="65.33203125" style="170" bestFit="1" customWidth="1"/>
    <col min="2563" max="2563" width="5.109375" style="170" customWidth="1"/>
    <col min="2564" max="2564" width="22.109375" style="170" customWidth="1"/>
    <col min="2565" max="2565" width="13" style="170" customWidth="1"/>
    <col min="2566" max="2816" width="9.109375" style="170"/>
    <col min="2817" max="2817" width="8.5546875" style="170" customWidth="1"/>
    <col min="2818" max="2818" width="65.33203125" style="170" bestFit="1" customWidth="1"/>
    <col min="2819" max="2819" width="5.109375" style="170" customWidth="1"/>
    <col min="2820" max="2820" width="22.109375" style="170" customWidth="1"/>
    <col min="2821" max="2821" width="13" style="170" customWidth="1"/>
    <col min="2822" max="3072" width="9.109375" style="170"/>
    <col min="3073" max="3073" width="8.5546875" style="170" customWidth="1"/>
    <col min="3074" max="3074" width="65.33203125" style="170" bestFit="1" customWidth="1"/>
    <col min="3075" max="3075" width="5.109375" style="170" customWidth="1"/>
    <col min="3076" max="3076" width="22.109375" style="170" customWidth="1"/>
    <col min="3077" max="3077" width="13" style="170" customWidth="1"/>
    <col min="3078" max="3328" width="9.109375" style="170"/>
    <col min="3329" max="3329" width="8.5546875" style="170" customWidth="1"/>
    <col min="3330" max="3330" width="65.33203125" style="170" bestFit="1" customWidth="1"/>
    <col min="3331" max="3331" width="5.109375" style="170" customWidth="1"/>
    <col min="3332" max="3332" width="22.109375" style="170" customWidth="1"/>
    <col min="3333" max="3333" width="13" style="170" customWidth="1"/>
    <col min="3334" max="3584" width="9.109375" style="170"/>
    <col min="3585" max="3585" width="8.5546875" style="170" customWidth="1"/>
    <col min="3586" max="3586" width="65.33203125" style="170" bestFit="1" customWidth="1"/>
    <col min="3587" max="3587" width="5.109375" style="170" customWidth="1"/>
    <col min="3588" max="3588" width="22.109375" style="170" customWidth="1"/>
    <col min="3589" max="3589" width="13" style="170" customWidth="1"/>
    <col min="3590" max="3840" width="9.109375" style="170"/>
    <col min="3841" max="3841" width="8.5546875" style="170" customWidth="1"/>
    <col min="3842" max="3842" width="65.33203125" style="170" bestFit="1" customWidth="1"/>
    <col min="3843" max="3843" width="5.109375" style="170" customWidth="1"/>
    <col min="3844" max="3844" width="22.109375" style="170" customWidth="1"/>
    <col min="3845" max="3845" width="13" style="170" customWidth="1"/>
    <col min="3846" max="4096" width="9.109375" style="170"/>
    <col min="4097" max="4097" width="8.5546875" style="170" customWidth="1"/>
    <col min="4098" max="4098" width="65.33203125" style="170" bestFit="1" customWidth="1"/>
    <col min="4099" max="4099" width="5.109375" style="170" customWidth="1"/>
    <col min="4100" max="4100" width="22.109375" style="170" customWidth="1"/>
    <col min="4101" max="4101" width="13" style="170" customWidth="1"/>
    <col min="4102" max="4352" width="9.109375" style="170"/>
    <col min="4353" max="4353" width="8.5546875" style="170" customWidth="1"/>
    <col min="4354" max="4354" width="65.33203125" style="170" bestFit="1" customWidth="1"/>
    <col min="4355" max="4355" width="5.109375" style="170" customWidth="1"/>
    <col min="4356" max="4356" width="22.109375" style="170" customWidth="1"/>
    <col min="4357" max="4357" width="13" style="170" customWidth="1"/>
    <col min="4358" max="4608" width="9.109375" style="170"/>
    <col min="4609" max="4609" width="8.5546875" style="170" customWidth="1"/>
    <col min="4610" max="4610" width="65.33203125" style="170" bestFit="1" customWidth="1"/>
    <col min="4611" max="4611" width="5.109375" style="170" customWidth="1"/>
    <col min="4612" max="4612" width="22.109375" style="170" customWidth="1"/>
    <col min="4613" max="4613" width="13" style="170" customWidth="1"/>
    <col min="4614" max="4864" width="9.109375" style="170"/>
    <col min="4865" max="4865" width="8.5546875" style="170" customWidth="1"/>
    <col min="4866" max="4866" width="65.33203125" style="170" bestFit="1" customWidth="1"/>
    <col min="4867" max="4867" width="5.109375" style="170" customWidth="1"/>
    <col min="4868" max="4868" width="22.109375" style="170" customWidth="1"/>
    <col min="4869" max="4869" width="13" style="170" customWidth="1"/>
    <col min="4870" max="5120" width="9.109375" style="170"/>
    <col min="5121" max="5121" width="8.5546875" style="170" customWidth="1"/>
    <col min="5122" max="5122" width="65.33203125" style="170" bestFit="1" customWidth="1"/>
    <col min="5123" max="5123" width="5.109375" style="170" customWidth="1"/>
    <col min="5124" max="5124" width="22.109375" style="170" customWidth="1"/>
    <col min="5125" max="5125" width="13" style="170" customWidth="1"/>
    <col min="5126" max="5376" width="9.109375" style="170"/>
    <col min="5377" max="5377" width="8.5546875" style="170" customWidth="1"/>
    <col min="5378" max="5378" width="65.33203125" style="170" bestFit="1" customWidth="1"/>
    <col min="5379" max="5379" width="5.109375" style="170" customWidth="1"/>
    <col min="5380" max="5380" width="22.109375" style="170" customWidth="1"/>
    <col min="5381" max="5381" width="13" style="170" customWidth="1"/>
    <col min="5382" max="5632" width="9.109375" style="170"/>
    <col min="5633" max="5633" width="8.5546875" style="170" customWidth="1"/>
    <col min="5634" max="5634" width="65.33203125" style="170" bestFit="1" customWidth="1"/>
    <col min="5635" max="5635" width="5.109375" style="170" customWidth="1"/>
    <col min="5636" max="5636" width="22.109375" style="170" customWidth="1"/>
    <col min="5637" max="5637" width="13" style="170" customWidth="1"/>
    <col min="5638" max="5888" width="9.109375" style="170"/>
    <col min="5889" max="5889" width="8.5546875" style="170" customWidth="1"/>
    <col min="5890" max="5890" width="65.33203125" style="170" bestFit="1" customWidth="1"/>
    <col min="5891" max="5891" width="5.109375" style="170" customWidth="1"/>
    <col min="5892" max="5892" width="22.109375" style="170" customWidth="1"/>
    <col min="5893" max="5893" width="13" style="170" customWidth="1"/>
    <col min="5894" max="6144" width="9.109375" style="170"/>
    <col min="6145" max="6145" width="8.5546875" style="170" customWidth="1"/>
    <col min="6146" max="6146" width="65.33203125" style="170" bestFit="1" customWidth="1"/>
    <col min="6147" max="6147" width="5.109375" style="170" customWidth="1"/>
    <col min="6148" max="6148" width="22.109375" style="170" customWidth="1"/>
    <col min="6149" max="6149" width="13" style="170" customWidth="1"/>
    <col min="6150" max="6400" width="9.109375" style="170"/>
    <col min="6401" max="6401" width="8.5546875" style="170" customWidth="1"/>
    <col min="6402" max="6402" width="65.33203125" style="170" bestFit="1" customWidth="1"/>
    <col min="6403" max="6403" width="5.109375" style="170" customWidth="1"/>
    <col min="6404" max="6404" width="22.109375" style="170" customWidth="1"/>
    <col min="6405" max="6405" width="13" style="170" customWidth="1"/>
    <col min="6406" max="6656" width="9.109375" style="170"/>
    <col min="6657" max="6657" width="8.5546875" style="170" customWidth="1"/>
    <col min="6658" max="6658" width="65.33203125" style="170" bestFit="1" customWidth="1"/>
    <col min="6659" max="6659" width="5.109375" style="170" customWidth="1"/>
    <col min="6660" max="6660" width="22.109375" style="170" customWidth="1"/>
    <col min="6661" max="6661" width="13" style="170" customWidth="1"/>
    <col min="6662" max="6912" width="9.109375" style="170"/>
    <col min="6913" max="6913" width="8.5546875" style="170" customWidth="1"/>
    <col min="6914" max="6914" width="65.33203125" style="170" bestFit="1" customWidth="1"/>
    <col min="6915" max="6915" width="5.109375" style="170" customWidth="1"/>
    <col min="6916" max="6916" width="22.109375" style="170" customWidth="1"/>
    <col min="6917" max="6917" width="13" style="170" customWidth="1"/>
    <col min="6918" max="7168" width="9.109375" style="170"/>
    <col min="7169" max="7169" width="8.5546875" style="170" customWidth="1"/>
    <col min="7170" max="7170" width="65.33203125" style="170" bestFit="1" customWidth="1"/>
    <col min="7171" max="7171" width="5.109375" style="170" customWidth="1"/>
    <col min="7172" max="7172" width="22.109375" style="170" customWidth="1"/>
    <col min="7173" max="7173" width="13" style="170" customWidth="1"/>
    <col min="7174" max="7424" width="9.109375" style="170"/>
    <col min="7425" max="7425" width="8.5546875" style="170" customWidth="1"/>
    <col min="7426" max="7426" width="65.33203125" style="170" bestFit="1" customWidth="1"/>
    <col min="7427" max="7427" width="5.109375" style="170" customWidth="1"/>
    <col min="7428" max="7428" width="22.109375" style="170" customWidth="1"/>
    <col min="7429" max="7429" width="13" style="170" customWidth="1"/>
    <col min="7430" max="7680" width="9.109375" style="170"/>
    <col min="7681" max="7681" width="8.5546875" style="170" customWidth="1"/>
    <col min="7682" max="7682" width="65.33203125" style="170" bestFit="1" customWidth="1"/>
    <col min="7683" max="7683" width="5.109375" style="170" customWidth="1"/>
    <col min="7684" max="7684" width="22.109375" style="170" customWidth="1"/>
    <col min="7685" max="7685" width="13" style="170" customWidth="1"/>
    <col min="7686" max="7936" width="9.109375" style="170"/>
    <col min="7937" max="7937" width="8.5546875" style="170" customWidth="1"/>
    <col min="7938" max="7938" width="65.33203125" style="170" bestFit="1" customWidth="1"/>
    <col min="7939" max="7939" width="5.109375" style="170" customWidth="1"/>
    <col min="7940" max="7940" width="22.109375" style="170" customWidth="1"/>
    <col min="7941" max="7941" width="13" style="170" customWidth="1"/>
    <col min="7942" max="8192" width="9.109375" style="170"/>
    <col min="8193" max="8193" width="8.5546875" style="170" customWidth="1"/>
    <col min="8194" max="8194" width="65.33203125" style="170" bestFit="1" customWidth="1"/>
    <col min="8195" max="8195" width="5.109375" style="170" customWidth="1"/>
    <col min="8196" max="8196" width="22.109375" style="170" customWidth="1"/>
    <col min="8197" max="8197" width="13" style="170" customWidth="1"/>
    <col min="8198" max="8448" width="9.109375" style="170"/>
    <col min="8449" max="8449" width="8.5546875" style="170" customWidth="1"/>
    <col min="8450" max="8450" width="65.33203125" style="170" bestFit="1" customWidth="1"/>
    <col min="8451" max="8451" width="5.109375" style="170" customWidth="1"/>
    <col min="8452" max="8452" width="22.109375" style="170" customWidth="1"/>
    <col min="8453" max="8453" width="13" style="170" customWidth="1"/>
    <col min="8454" max="8704" width="9.109375" style="170"/>
    <col min="8705" max="8705" width="8.5546875" style="170" customWidth="1"/>
    <col min="8706" max="8706" width="65.33203125" style="170" bestFit="1" customWidth="1"/>
    <col min="8707" max="8707" width="5.109375" style="170" customWidth="1"/>
    <col min="8708" max="8708" width="22.109375" style="170" customWidth="1"/>
    <col min="8709" max="8709" width="13" style="170" customWidth="1"/>
    <col min="8710" max="8960" width="9.109375" style="170"/>
    <col min="8961" max="8961" width="8.5546875" style="170" customWidth="1"/>
    <col min="8962" max="8962" width="65.33203125" style="170" bestFit="1" customWidth="1"/>
    <col min="8963" max="8963" width="5.109375" style="170" customWidth="1"/>
    <col min="8964" max="8964" width="22.109375" style="170" customWidth="1"/>
    <col min="8965" max="8965" width="13" style="170" customWidth="1"/>
    <col min="8966" max="9216" width="9.109375" style="170"/>
    <col min="9217" max="9217" width="8.5546875" style="170" customWidth="1"/>
    <col min="9218" max="9218" width="65.33203125" style="170" bestFit="1" customWidth="1"/>
    <col min="9219" max="9219" width="5.109375" style="170" customWidth="1"/>
    <col min="9220" max="9220" width="22.109375" style="170" customWidth="1"/>
    <col min="9221" max="9221" width="13" style="170" customWidth="1"/>
    <col min="9222" max="9472" width="9.109375" style="170"/>
    <col min="9473" max="9473" width="8.5546875" style="170" customWidth="1"/>
    <col min="9474" max="9474" width="65.33203125" style="170" bestFit="1" customWidth="1"/>
    <col min="9475" max="9475" width="5.109375" style="170" customWidth="1"/>
    <col min="9476" max="9476" width="22.109375" style="170" customWidth="1"/>
    <col min="9477" max="9477" width="13" style="170" customWidth="1"/>
    <col min="9478" max="9728" width="9.109375" style="170"/>
    <col min="9729" max="9729" width="8.5546875" style="170" customWidth="1"/>
    <col min="9730" max="9730" width="65.33203125" style="170" bestFit="1" customWidth="1"/>
    <col min="9731" max="9731" width="5.109375" style="170" customWidth="1"/>
    <col min="9732" max="9732" width="22.109375" style="170" customWidth="1"/>
    <col min="9733" max="9733" width="13" style="170" customWidth="1"/>
    <col min="9734" max="9984" width="9.109375" style="170"/>
    <col min="9985" max="9985" width="8.5546875" style="170" customWidth="1"/>
    <col min="9986" max="9986" width="65.33203125" style="170" bestFit="1" customWidth="1"/>
    <col min="9987" max="9987" width="5.109375" style="170" customWidth="1"/>
    <col min="9988" max="9988" width="22.109375" style="170" customWidth="1"/>
    <col min="9989" max="9989" width="13" style="170" customWidth="1"/>
    <col min="9990" max="10240" width="9.109375" style="170"/>
    <col min="10241" max="10241" width="8.5546875" style="170" customWidth="1"/>
    <col min="10242" max="10242" width="65.33203125" style="170" bestFit="1" customWidth="1"/>
    <col min="10243" max="10243" width="5.109375" style="170" customWidth="1"/>
    <col min="10244" max="10244" width="22.109375" style="170" customWidth="1"/>
    <col min="10245" max="10245" width="13" style="170" customWidth="1"/>
    <col min="10246" max="10496" width="9.109375" style="170"/>
    <col min="10497" max="10497" width="8.5546875" style="170" customWidth="1"/>
    <col min="10498" max="10498" width="65.33203125" style="170" bestFit="1" customWidth="1"/>
    <col min="10499" max="10499" width="5.109375" style="170" customWidth="1"/>
    <col min="10500" max="10500" width="22.109375" style="170" customWidth="1"/>
    <col min="10501" max="10501" width="13" style="170" customWidth="1"/>
    <col min="10502" max="10752" width="9.109375" style="170"/>
    <col min="10753" max="10753" width="8.5546875" style="170" customWidth="1"/>
    <col min="10754" max="10754" width="65.33203125" style="170" bestFit="1" customWidth="1"/>
    <col min="10755" max="10755" width="5.109375" style="170" customWidth="1"/>
    <col min="10756" max="10756" width="22.109375" style="170" customWidth="1"/>
    <col min="10757" max="10757" width="13" style="170" customWidth="1"/>
    <col min="10758" max="11008" width="9.109375" style="170"/>
    <col min="11009" max="11009" width="8.5546875" style="170" customWidth="1"/>
    <col min="11010" max="11010" width="65.33203125" style="170" bestFit="1" customWidth="1"/>
    <col min="11011" max="11011" width="5.109375" style="170" customWidth="1"/>
    <col min="11012" max="11012" width="22.109375" style="170" customWidth="1"/>
    <col min="11013" max="11013" width="13" style="170" customWidth="1"/>
    <col min="11014" max="11264" width="9.109375" style="170"/>
    <col min="11265" max="11265" width="8.5546875" style="170" customWidth="1"/>
    <col min="11266" max="11266" width="65.33203125" style="170" bestFit="1" customWidth="1"/>
    <col min="11267" max="11267" width="5.109375" style="170" customWidth="1"/>
    <col min="11268" max="11268" width="22.109375" style="170" customWidth="1"/>
    <col min="11269" max="11269" width="13" style="170" customWidth="1"/>
    <col min="11270" max="11520" width="9.109375" style="170"/>
    <col min="11521" max="11521" width="8.5546875" style="170" customWidth="1"/>
    <col min="11522" max="11522" width="65.33203125" style="170" bestFit="1" customWidth="1"/>
    <col min="11523" max="11523" width="5.109375" style="170" customWidth="1"/>
    <col min="11524" max="11524" width="22.109375" style="170" customWidth="1"/>
    <col min="11525" max="11525" width="13" style="170" customWidth="1"/>
    <col min="11526" max="11776" width="9.109375" style="170"/>
    <col min="11777" max="11777" width="8.5546875" style="170" customWidth="1"/>
    <col min="11778" max="11778" width="65.33203125" style="170" bestFit="1" customWidth="1"/>
    <col min="11779" max="11779" width="5.109375" style="170" customWidth="1"/>
    <col min="11780" max="11780" width="22.109375" style="170" customWidth="1"/>
    <col min="11781" max="11781" width="13" style="170" customWidth="1"/>
    <col min="11782" max="12032" width="9.109375" style="170"/>
    <col min="12033" max="12033" width="8.5546875" style="170" customWidth="1"/>
    <col min="12034" max="12034" width="65.33203125" style="170" bestFit="1" customWidth="1"/>
    <col min="12035" max="12035" width="5.109375" style="170" customWidth="1"/>
    <col min="12036" max="12036" width="22.109375" style="170" customWidth="1"/>
    <col min="12037" max="12037" width="13" style="170" customWidth="1"/>
    <col min="12038" max="12288" width="9.109375" style="170"/>
    <col min="12289" max="12289" width="8.5546875" style="170" customWidth="1"/>
    <col min="12290" max="12290" width="65.33203125" style="170" bestFit="1" customWidth="1"/>
    <col min="12291" max="12291" width="5.109375" style="170" customWidth="1"/>
    <col min="12292" max="12292" width="22.109375" style="170" customWidth="1"/>
    <col min="12293" max="12293" width="13" style="170" customWidth="1"/>
    <col min="12294" max="12544" width="9.109375" style="170"/>
    <col min="12545" max="12545" width="8.5546875" style="170" customWidth="1"/>
    <col min="12546" max="12546" width="65.33203125" style="170" bestFit="1" customWidth="1"/>
    <col min="12547" max="12547" width="5.109375" style="170" customWidth="1"/>
    <col min="12548" max="12548" width="22.109375" style="170" customWidth="1"/>
    <col min="12549" max="12549" width="13" style="170" customWidth="1"/>
    <col min="12550" max="12800" width="9.109375" style="170"/>
    <col min="12801" max="12801" width="8.5546875" style="170" customWidth="1"/>
    <col min="12802" max="12802" width="65.33203125" style="170" bestFit="1" customWidth="1"/>
    <col min="12803" max="12803" width="5.109375" style="170" customWidth="1"/>
    <col min="12804" max="12804" width="22.109375" style="170" customWidth="1"/>
    <col min="12805" max="12805" width="13" style="170" customWidth="1"/>
    <col min="12806" max="13056" width="9.109375" style="170"/>
    <col min="13057" max="13057" width="8.5546875" style="170" customWidth="1"/>
    <col min="13058" max="13058" width="65.33203125" style="170" bestFit="1" customWidth="1"/>
    <col min="13059" max="13059" width="5.109375" style="170" customWidth="1"/>
    <col min="13060" max="13060" width="22.109375" style="170" customWidth="1"/>
    <col min="13061" max="13061" width="13" style="170" customWidth="1"/>
    <col min="13062" max="13312" width="9.109375" style="170"/>
    <col min="13313" max="13313" width="8.5546875" style="170" customWidth="1"/>
    <col min="13314" max="13314" width="65.33203125" style="170" bestFit="1" customWidth="1"/>
    <col min="13315" max="13315" width="5.109375" style="170" customWidth="1"/>
    <col min="13316" max="13316" width="22.109375" style="170" customWidth="1"/>
    <col min="13317" max="13317" width="13" style="170" customWidth="1"/>
    <col min="13318" max="13568" width="9.109375" style="170"/>
    <col min="13569" max="13569" width="8.5546875" style="170" customWidth="1"/>
    <col min="13570" max="13570" width="65.33203125" style="170" bestFit="1" customWidth="1"/>
    <col min="13571" max="13571" width="5.109375" style="170" customWidth="1"/>
    <col min="13572" max="13572" width="22.109375" style="170" customWidth="1"/>
    <col min="13573" max="13573" width="13" style="170" customWidth="1"/>
    <col min="13574" max="13824" width="9.109375" style="170"/>
    <col min="13825" max="13825" width="8.5546875" style="170" customWidth="1"/>
    <col min="13826" max="13826" width="65.33203125" style="170" bestFit="1" customWidth="1"/>
    <col min="13827" max="13827" width="5.109375" style="170" customWidth="1"/>
    <col min="13828" max="13828" width="22.109375" style="170" customWidth="1"/>
    <col min="13829" max="13829" width="13" style="170" customWidth="1"/>
    <col min="13830" max="14080" width="9.109375" style="170"/>
    <col min="14081" max="14081" width="8.5546875" style="170" customWidth="1"/>
    <col min="14082" max="14082" width="65.33203125" style="170" bestFit="1" customWidth="1"/>
    <col min="14083" max="14083" width="5.109375" style="170" customWidth="1"/>
    <col min="14084" max="14084" width="22.109375" style="170" customWidth="1"/>
    <col min="14085" max="14085" width="13" style="170" customWidth="1"/>
    <col min="14086" max="14336" width="9.109375" style="170"/>
    <col min="14337" max="14337" width="8.5546875" style="170" customWidth="1"/>
    <col min="14338" max="14338" width="65.33203125" style="170" bestFit="1" customWidth="1"/>
    <col min="14339" max="14339" width="5.109375" style="170" customWidth="1"/>
    <col min="14340" max="14340" width="22.109375" style="170" customWidth="1"/>
    <col min="14341" max="14341" width="13" style="170" customWidth="1"/>
    <col min="14342" max="14592" width="9.109375" style="170"/>
    <col min="14593" max="14593" width="8.5546875" style="170" customWidth="1"/>
    <col min="14594" max="14594" width="65.33203125" style="170" bestFit="1" customWidth="1"/>
    <col min="14595" max="14595" width="5.109375" style="170" customWidth="1"/>
    <col min="14596" max="14596" width="22.109375" style="170" customWidth="1"/>
    <col min="14597" max="14597" width="13" style="170" customWidth="1"/>
    <col min="14598" max="14848" width="9.109375" style="170"/>
    <col min="14849" max="14849" width="8.5546875" style="170" customWidth="1"/>
    <col min="14850" max="14850" width="65.33203125" style="170" bestFit="1" customWidth="1"/>
    <col min="14851" max="14851" width="5.109375" style="170" customWidth="1"/>
    <col min="14852" max="14852" width="22.109375" style="170" customWidth="1"/>
    <col min="14853" max="14853" width="13" style="170" customWidth="1"/>
    <col min="14854" max="15104" width="9.109375" style="170"/>
    <col min="15105" max="15105" width="8.5546875" style="170" customWidth="1"/>
    <col min="15106" max="15106" width="65.33203125" style="170" bestFit="1" customWidth="1"/>
    <col min="15107" max="15107" width="5.109375" style="170" customWidth="1"/>
    <col min="15108" max="15108" width="22.109375" style="170" customWidth="1"/>
    <col min="15109" max="15109" width="13" style="170" customWidth="1"/>
    <col min="15110" max="15360" width="9.109375" style="170"/>
    <col min="15361" max="15361" width="8.5546875" style="170" customWidth="1"/>
    <col min="15362" max="15362" width="65.33203125" style="170" bestFit="1" customWidth="1"/>
    <col min="15363" max="15363" width="5.109375" style="170" customWidth="1"/>
    <col min="15364" max="15364" width="22.109375" style="170" customWidth="1"/>
    <col min="15365" max="15365" width="13" style="170" customWidth="1"/>
    <col min="15366" max="15616" width="9.109375" style="170"/>
    <col min="15617" max="15617" width="8.5546875" style="170" customWidth="1"/>
    <col min="15618" max="15618" width="65.33203125" style="170" bestFit="1" customWidth="1"/>
    <col min="15619" max="15619" width="5.109375" style="170" customWidth="1"/>
    <col min="15620" max="15620" width="22.109375" style="170" customWidth="1"/>
    <col min="15621" max="15621" width="13" style="170" customWidth="1"/>
    <col min="15622" max="15872" width="9.109375" style="170"/>
    <col min="15873" max="15873" width="8.5546875" style="170" customWidth="1"/>
    <col min="15874" max="15874" width="65.33203125" style="170" bestFit="1" customWidth="1"/>
    <col min="15875" max="15875" width="5.109375" style="170" customWidth="1"/>
    <col min="15876" max="15876" width="22.109375" style="170" customWidth="1"/>
    <col min="15877" max="15877" width="13" style="170" customWidth="1"/>
    <col min="15878" max="16128" width="9.109375" style="170"/>
    <col min="16129" max="16129" width="8.5546875" style="170" customWidth="1"/>
    <col min="16130" max="16130" width="65.33203125" style="170" bestFit="1" customWidth="1"/>
    <col min="16131" max="16131" width="5.109375" style="170" customWidth="1"/>
    <col min="16132" max="16132" width="22.109375" style="170" customWidth="1"/>
    <col min="16133" max="16133" width="13" style="170" customWidth="1"/>
    <col min="16134" max="16384" width="9.109375" style="170"/>
  </cols>
  <sheetData>
    <row r="1" spans="1:4" ht="14.4" x14ac:dyDescent="0.25">
      <c r="A1" s="166" t="s">
        <v>292</v>
      </c>
      <c r="B1" s="167"/>
      <c r="C1" s="168"/>
      <c r="D1" s="169"/>
    </row>
    <row r="2" spans="1:4" ht="13.8" x14ac:dyDescent="0.25">
      <c r="A2" s="264"/>
      <c r="B2" s="264"/>
      <c r="C2" s="264"/>
      <c r="D2" s="264"/>
    </row>
    <row r="3" spans="1:4" ht="24" customHeight="1" x14ac:dyDescent="0.25">
      <c r="A3" s="171" t="s">
        <v>293</v>
      </c>
      <c r="B3" s="172" t="s">
        <v>294</v>
      </c>
      <c r="C3" s="173" t="s">
        <v>295</v>
      </c>
      <c r="D3" s="172" t="s">
        <v>296</v>
      </c>
    </row>
    <row r="4" spans="1:4" ht="15" customHeight="1" x14ac:dyDescent="0.25">
      <c r="A4" s="174" t="s">
        <v>297</v>
      </c>
      <c r="B4" s="175"/>
      <c r="C4" s="171"/>
      <c r="D4" s="176"/>
    </row>
    <row r="5" spans="1:4" ht="15" customHeight="1" x14ac:dyDescent="0.25">
      <c r="A5" s="177"/>
      <c r="B5" s="178" t="s">
        <v>298</v>
      </c>
      <c r="C5" s="171"/>
      <c r="D5" s="176"/>
    </row>
    <row r="6" spans="1:4" ht="15" customHeight="1" x14ac:dyDescent="0.25">
      <c r="A6" s="179">
        <v>6111</v>
      </c>
      <c r="B6" s="179" t="s">
        <v>299</v>
      </c>
      <c r="C6" s="180">
        <v>11</v>
      </c>
      <c r="D6" s="176" t="s">
        <v>287</v>
      </c>
    </row>
    <row r="7" spans="1:4" ht="15" customHeight="1" x14ac:dyDescent="0.25">
      <c r="A7" s="179">
        <v>6112</v>
      </c>
      <c r="B7" s="179" t="s">
        <v>300</v>
      </c>
      <c r="C7" s="180">
        <v>11</v>
      </c>
      <c r="D7" s="176" t="s">
        <v>287</v>
      </c>
    </row>
    <row r="8" spans="1:4" ht="15" customHeight="1" x14ac:dyDescent="0.25">
      <c r="A8" s="179">
        <v>6113</v>
      </c>
      <c r="B8" s="179" t="s">
        <v>301</v>
      </c>
      <c r="C8" s="180">
        <v>11</v>
      </c>
      <c r="D8" s="176" t="s">
        <v>287</v>
      </c>
    </row>
    <row r="9" spans="1:4" ht="15" customHeight="1" x14ac:dyDescent="0.25">
      <c r="A9" s="179">
        <v>6114</v>
      </c>
      <c r="B9" s="179" t="s">
        <v>302</v>
      </c>
      <c r="C9" s="180">
        <v>11</v>
      </c>
      <c r="D9" s="176" t="s">
        <v>287</v>
      </c>
    </row>
    <row r="10" spans="1:4" ht="15" customHeight="1" x14ac:dyDescent="0.25">
      <c r="A10" s="179">
        <v>6115</v>
      </c>
      <c r="B10" s="179" t="s">
        <v>303</v>
      </c>
      <c r="C10" s="180">
        <v>11</v>
      </c>
      <c r="D10" s="176" t="s">
        <v>287</v>
      </c>
    </row>
    <row r="11" spans="1:4" ht="15" customHeight="1" x14ac:dyDescent="0.25">
      <c r="A11" s="179">
        <v>6116</v>
      </c>
      <c r="B11" s="179" t="s">
        <v>304</v>
      </c>
      <c r="C11" s="180">
        <v>11</v>
      </c>
      <c r="D11" s="176" t="s">
        <v>287</v>
      </c>
    </row>
    <row r="12" spans="1:4" ht="15" customHeight="1" x14ac:dyDescent="0.25">
      <c r="A12" s="179">
        <v>6117</v>
      </c>
      <c r="B12" s="179" t="s">
        <v>305</v>
      </c>
      <c r="C12" s="180">
        <v>11</v>
      </c>
      <c r="D12" s="176" t="s">
        <v>287</v>
      </c>
    </row>
    <row r="13" spans="1:4" ht="15" customHeight="1" x14ac:dyDescent="0.25">
      <c r="A13" s="181" t="s">
        <v>306</v>
      </c>
      <c r="B13" s="179" t="s">
        <v>307</v>
      </c>
      <c r="C13" s="180">
        <v>11</v>
      </c>
      <c r="D13" s="176" t="s">
        <v>287</v>
      </c>
    </row>
    <row r="14" spans="1:4" ht="15" customHeight="1" x14ac:dyDescent="0.25">
      <c r="A14" s="179">
        <v>61314</v>
      </c>
      <c r="B14" s="179" t="s">
        <v>308</v>
      </c>
      <c r="C14" s="180">
        <v>11</v>
      </c>
      <c r="D14" s="176" t="s">
        <v>287</v>
      </c>
    </row>
    <row r="15" spans="1:4" ht="15" customHeight="1" x14ac:dyDescent="0.25">
      <c r="A15" s="179">
        <v>61321</v>
      </c>
      <c r="B15" s="179" t="s">
        <v>309</v>
      </c>
      <c r="C15" s="180">
        <v>11</v>
      </c>
      <c r="D15" s="176" t="s">
        <v>287</v>
      </c>
    </row>
    <row r="16" spans="1:4" ht="15" customHeight="1" x14ac:dyDescent="0.25">
      <c r="A16" s="179">
        <v>61341</v>
      </c>
      <c r="B16" s="179" t="s">
        <v>310</v>
      </c>
      <c r="C16" s="180">
        <v>11</v>
      </c>
      <c r="D16" s="176" t="s">
        <v>287</v>
      </c>
    </row>
    <row r="17" spans="1:4" ht="15" customHeight="1" x14ac:dyDescent="0.25">
      <c r="A17" s="179">
        <v>61424</v>
      </c>
      <c r="B17" s="179" t="s">
        <v>311</v>
      </c>
      <c r="C17" s="180">
        <v>11</v>
      </c>
      <c r="D17" s="176" t="s">
        <v>287</v>
      </c>
    </row>
    <row r="18" spans="1:4" ht="15" customHeight="1" x14ac:dyDescent="0.25">
      <c r="A18" s="179">
        <v>61451</v>
      </c>
      <c r="B18" s="179" t="s">
        <v>312</v>
      </c>
      <c r="C18" s="180">
        <v>11</v>
      </c>
      <c r="D18" s="176" t="s">
        <v>287</v>
      </c>
    </row>
    <row r="19" spans="1:4" ht="15" customHeight="1" x14ac:dyDescent="0.25">
      <c r="A19" s="179">
        <v>61453</v>
      </c>
      <c r="B19" s="179" t="s">
        <v>313</v>
      </c>
      <c r="C19" s="180">
        <v>11</v>
      </c>
      <c r="D19" s="176" t="s">
        <v>287</v>
      </c>
    </row>
    <row r="20" spans="1:4" ht="15" customHeight="1" x14ac:dyDescent="0.25">
      <c r="A20" s="179">
        <v>61459</v>
      </c>
      <c r="B20" s="179" t="s">
        <v>314</v>
      </c>
      <c r="C20" s="180">
        <v>11</v>
      </c>
      <c r="D20" s="176" t="s">
        <v>287</v>
      </c>
    </row>
    <row r="21" spans="1:4" ht="16.2" customHeight="1" x14ac:dyDescent="0.25">
      <c r="A21" s="175"/>
      <c r="B21" s="178" t="s">
        <v>315</v>
      </c>
      <c r="C21" s="171"/>
      <c r="D21" s="176"/>
    </row>
    <row r="22" spans="1:4" ht="15" customHeight="1" x14ac:dyDescent="0.25">
      <c r="A22" s="182">
        <v>63231</v>
      </c>
      <c r="B22" s="182" t="s">
        <v>14</v>
      </c>
      <c r="C22" s="180">
        <v>51</v>
      </c>
      <c r="D22" s="176" t="s">
        <v>316</v>
      </c>
    </row>
    <row r="23" spans="1:4" ht="15" customHeight="1" x14ac:dyDescent="0.25">
      <c r="A23" s="182">
        <v>63241</v>
      </c>
      <c r="B23" s="182" t="s">
        <v>15</v>
      </c>
      <c r="C23" s="180">
        <v>51</v>
      </c>
      <c r="D23" s="176" t="s">
        <v>316</v>
      </c>
    </row>
    <row r="24" spans="1:4" ht="15" customHeight="1" x14ac:dyDescent="0.25">
      <c r="A24" s="179">
        <v>6331</v>
      </c>
      <c r="B24" s="179" t="s">
        <v>317</v>
      </c>
      <c r="C24" s="180">
        <v>52</v>
      </c>
      <c r="D24" s="176" t="s">
        <v>318</v>
      </c>
    </row>
    <row r="25" spans="1:4" ht="15" customHeight="1" x14ac:dyDescent="0.25">
      <c r="A25" s="179">
        <v>6332</v>
      </c>
      <c r="B25" s="179" t="s">
        <v>16</v>
      </c>
      <c r="C25" s="180">
        <v>52</v>
      </c>
      <c r="D25" s="176" t="s">
        <v>318</v>
      </c>
    </row>
    <row r="26" spans="1:4" ht="15" customHeight="1" x14ac:dyDescent="0.25">
      <c r="A26" s="179">
        <v>6341</v>
      </c>
      <c r="B26" s="179" t="s">
        <v>319</v>
      </c>
      <c r="C26" s="180">
        <v>52</v>
      </c>
      <c r="D26" s="176" t="s">
        <v>318</v>
      </c>
    </row>
    <row r="27" spans="1:4" ht="15" customHeight="1" x14ac:dyDescent="0.25">
      <c r="A27" s="179">
        <v>6342</v>
      </c>
      <c r="B27" s="179" t="s">
        <v>320</v>
      </c>
      <c r="C27" s="180">
        <v>52</v>
      </c>
      <c r="D27" s="176" t="s">
        <v>318</v>
      </c>
    </row>
    <row r="28" spans="1:4" ht="15" customHeight="1" x14ac:dyDescent="0.25">
      <c r="A28" s="179">
        <v>63511</v>
      </c>
      <c r="B28" s="179" t="s">
        <v>17</v>
      </c>
      <c r="C28" s="180">
        <v>52</v>
      </c>
      <c r="D28" s="176" t="s">
        <v>318</v>
      </c>
    </row>
    <row r="29" spans="1:4" ht="15" customHeight="1" x14ac:dyDescent="0.25">
      <c r="A29" s="179">
        <v>63521</v>
      </c>
      <c r="B29" s="179" t="s">
        <v>18</v>
      </c>
      <c r="C29" s="180">
        <v>52</v>
      </c>
      <c r="D29" s="176" t="s">
        <v>318</v>
      </c>
    </row>
    <row r="30" spans="1:4" ht="15" customHeight="1" x14ac:dyDescent="0.25">
      <c r="A30" s="179">
        <v>6361</v>
      </c>
      <c r="B30" s="179" t="s">
        <v>19</v>
      </c>
      <c r="C30" s="180">
        <v>52</v>
      </c>
      <c r="D30" s="176" t="s">
        <v>318</v>
      </c>
    </row>
    <row r="31" spans="1:4" ht="15" customHeight="1" x14ac:dyDescent="0.25">
      <c r="A31" s="179">
        <v>6362</v>
      </c>
      <c r="B31" s="179" t="s">
        <v>20</v>
      </c>
      <c r="C31" s="180">
        <v>52</v>
      </c>
      <c r="D31" s="176" t="s">
        <v>318</v>
      </c>
    </row>
    <row r="32" spans="1:4" ht="15" customHeight="1" x14ac:dyDescent="0.25">
      <c r="A32" s="179">
        <v>6381</v>
      </c>
      <c r="B32" s="179" t="s">
        <v>321</v>
      </c>
      <c r="C32" s="180">
        <v>56</v>
      </c>
      <c r="D32" s="176" t="s">
        <v>316</v>
      </c>
    </row>
    <row r="33" spans="1:4" ht="15" customHeight="1" x14ac:dyDescent="0.25">
      <c r="A33" s="179">
        <v>6382</v>
      </c>
      <c r="B33" s="179" t="s">
        <v>322</v>
      </c>
      <c r="C33" s="180">
        <v>56</v>
      </c>
      <c r="D33" s="176" t="s">
        <v>316</v>
      </c>
    </row>
    <row r="34" spans="1:4" ht="15" customHeight="1" x14ac:dyDescent="0.25">
      <c r="A34" s="179">
        <v>6391</v>
      </c>
      <c r="B34" s="179" t="s">
        <v>323</v>
      </c>
      <c r="C34" s="180">
        <v>52</v>
      </c>
      <c r="D34" s="176" t="s">
        <v>318</v>
      </c>
    </row>
    <row r="35" spans="1:4" ht="15" customHeight="1" x14ac:dyDescent="0.25">
      <c r="A35" s="179">
        <v>6392</v>
      </c>
      <c r="B35" s="179" t="s">
        <v>324</v>
      </c>
      <c r="C35" s="180">
        <v>52</v>
      </c>
      <c r="D35" s="176" t="s">
        <v>318</v>
      </c>
    </row>
    <row r="36" spans="1:4" ht="20.399999999999999" x14ac:dyDescent="0.25">
      <c r="A36" s="179">
        <v>6393</v>
      </c>
      <c r="B36" s="179" t="s">
        <v>325</v>
      </c>
      <c r="C36" s="180">
        <v>56</v>
      </c>
      <c r="D36" s="176" t="s">
        <v>316</v>
      </c>
    </row>
    <row r="37" spans="1:4" ht="20.399999999999999" x14ac:dyDescent="0.25">
      <c r="A37" s="179">
        <v>6394</v>
      </c>
      <c r="B37" s="179" t="s">
        <v>326</v>
      </c>
      <c r="C37" s="180">
        <v>56</v>
      </c>
      <c r="D37" s="176" t="s">
        <v>316</v>
      </c>
    </row>
    <row r="38" spans="1:4" ht="15" customHeight="1" x14ac:dyDescent="0.25">
      <c r="A38" s="175"/>
      <c r="B38" s="178" t="s">
        <v>327</v>
      </c>
      <c r="C38" s="171"/>
      <c r="D38" s="176"/>
    </row>
    <row r="39" spans="1:4" ht="15" customHeight="1" x14ac:dyDescent="0.25">
      <c r="A39" s="179">
        <v>64131</v>
      </c>
      <c r="B39" s="179" t="s">
        <v>328</v>
      </c>
      <c r="C39" s="180">
        <v>11</v>
      </c>
      <c r="D39" s="176" t="s">
        <v>287</v>
      </c>
    </row>
    <row r="40" spans="1:4" ht="15" customHeight="1" x14ac:dyDescent="0.25">
      <c r="A40" s="181" t="s">
        <v>329</v>
      </c>
      <c r="B40" s="179" t="s">
        <v>330</v>
      </c>
      <c r="C40" s="180">
        <v>11</v>
      </c>
      <c r="D40" s="176" t="s">
        <v>287</v>
      </c>
    </row>
    <row r="41" spans="1:4" ht="15" customHeight="1" x14ac:dyDescent="0.25">
      <c r="A41" s="181" t="s">
        <v>331</v>
      </c>
      <c r="B41" s="179" t="s">
        <v>332</v>
      </c>
      <c r="C41" s="180">
        <v>11</v>
      </c>
      <c r="D41" s="176" t="s">
        <v>287</v>
      </c>
    </row>
    <row r="42" spans="1:4" ht="15" customHeight="1" x14ac:dyDescent="0.25">
      <c r="A42" s="179">
        <v>64151</v>
      </c>
      <c r="B42" s="179" t="s">
        <v>333</v>
      </c>
      <c r="C42" s="180">
        <v>11</v>
      </c>
      <c r="D42" s="176" t="s">
        <v>287</v>
      </c>
    </row>
    <row r="43" spans="1:4" ht="15" customHeight="1" x14ac:dyDescent="0.25">
      <c r="A43" s="179">
        <v>64162</v>
      </c>
      <c r="B43" s="179" t="s">
        <v>334</v>
      </c>
      <c r="C43" s="180">
        <v>11</v>
      </c>
      <c r="D43" s="176" t="s">
        <v>287</v>
      </c>
    </row>
    <row r="44" spans="1:4" ht="20.399999999999999" x14ac:dyDescent="0.25">
      <c r="A44" s="179">
        <v>64163</v>
      </c>
      <c r="B44" s="179" t="s">
        <v>335</v>
      </c>
      <c r="C44" s="180">
        <v>11</v>
      </c>
      <c r="D44" s="176" t="s">
        <v>287</v>
      </c>
    </row>
    <row r="45" spans="1:4" ht="15" customHeight="1" x14ac:dyDescent="0.25">
      <c r="A45" s="179">
        <v>64164</v>
      </c>
      <c r="B45" s="179" t="s">
        <v>336</v>
      </c>
      <c r="C45" s="180">
        <v>11</v>
      </c>
      <c r="D45" s="176" t="s">
        <v>287</v>
      </c>
    </row>
    <row r="46" spans="1:4" ht="15" customHeight="1" x14ac:dyDescent="0.25">
      <c r="A46" s="179">
        <v>64172</v>
      </c>
      <c r="B46" s="179" t="s">
        <v>337</v>
      </c>
      <c r="C46" s="180">
        <v>11</v>
      </c>
      <c r="D46" s="176" t="s">
        <v>287</v>
      </c>
    </row>
    <row r="47" spans="1:4" ht="15" customHeight="1" x14ac:dyDescent="0.25">
      <c r="A47" s="179">
        <v>64213</v>
      </c>
      <c r="B47" s="179" t="s">
        <v>338</v>
      </c>
      <c r="C47" s="180">
        <v>11</v>
      </c>
      <c r="D47" s="176" t="s">
        <v>287</v>
      </c>
    </row>
    <row r="48" spans="1:4" ht="15" customHeight="1" x14ac:dyDescent="0.25">
      <c r="A48" s="179">
        <v>64216</v>
      </c>
      <c r="B48" s="179" t="s">
        <v>339</v>
      </c>
      <c r="C48" s="180">
        <v>11</v>
      </c>
      <c r="D48" s="176" t="s">
        <v>287</v>
      </c>
    </row>
    <row r="49" spans="1:4" ht="19.95" customHeight="1" x14ac:dyDescent="0.25">
      <c r="A49" s="179">
        <v>6421908</v>
      </c>
      <c r="B49" s="179" t="s">
        <v>340</v>
      </c>
      <c r="C49" s="183">
        <v>43</v>
      </c>
      <c r="D49" s="176" t="s">
        <v>341</v>
      </c>
    </row>
    <row r="50" spans="1:4" ht="15" customHeight="1" x14ac:dyDescent="0.25">
      <c r="A50" s="179">
        <v>64219</v>
      </c>
      <c r="B50" s="179" t="s">
        <v>342</v>
      </c>
      <c r="C50" s="183">
        <v>11</v>
      </c>
      <c r="D50" s="176" t="s">
        <v>287</v>
      </c>
    </row>
    <row r="51" spans="1:4" ht="15" customHeight="1" x14ac:dyDescent="0.25">
      <c r="A51" s="179">
        <v>64222</v>
      </c>
      <c r="B51" s="179" t="s">
        <v>343</v>
      </c>
      <c r="C51" s="183">
        <v>11</v>
      </c>
      <c r="D51" s="176" t="s">
        <v>287</v>
      </c>
    </row>
    <row r="52" spans="1:4" ht="15" customHeight="1" x14ac:dyDescent="0.25">
      <c r="A52" s="179">
        <v>64224</v>
      </c>
      <c r="B52" s="179" t="s">
        <v>344</v>
      </c>
      <c r="C52" s="180">
        <v>11</v>
      </c>
      <c r="D52" s="176" t="s">
        <v>287</v>
      </c>
    </row>
    <row r="53" spans="1:4" ht="15" customHeight="1" x14ac:dyDescent="0.25">
      <c r="A53" s="179">
        <v>64225</v>
      </c>
      <c r="B53" s="179" t="s">
        <v>345</v>
      </c>
      <c r="C53" s="180">
        <v>11</v>
      </c>
      <c r="D53" s="176" t="s">
        <v>287</v>
      </c>
    </row>
    <row r="54" spans="1:4" ht="15" customHeight="1" x14ac:dyDescent="0.25">
      <c r="A54" s="179">
        <v>64229</v>
      </c>
      <c r="B54" s="179" t="s">
        <v>346</v>
      </c>
      <c r="C54" s="180">
        <v>11</v>
      </c>
      <c r="D54" s="176" t="s">
        <v>287</v>
      </c>
    </row>
    <row r="55" spans="1:4" ht="20.399999999999999" x14ac:dyDescent="0.25">
      <c r="A55" s="179">
        <v>64231</v>
      </c>
      <c r="B55" s="179" t="s">
        <v>347</v>
      </c>
      <c r="C55" s="180">
        <v>43</v>
      </c>
      <c r="D55" s="176" t="s">
        <v>341</v>
      </c>
    </row>
    <row r="56" spans="1:4" ht="15" customHeight="1" x14ac:dyDescent="0.25">
      <c r="A56" s="179">
        <v>64233</v>
      </c>
      <c r="B56" s="179" t="s">
        <v>348</v>
      </c>
      <c r="C56" s="183">
        <v>11</v>
      </c>
      <c r="D56" s="176" t="s">
        <v>287</v>
      </c>
    </row>
    <row r="57" spans="1:4" ht="20.399999999999999" x14ac:dyDescent="0.25">
      <c r="A57" s="179">
        <v>64234</v>
      </c>
      <c r="B57" s="179" t="s">
        <v>349</v>
      </c>
      <c r="C57" s="180">
        <v>43</v>
      </c>
      <c r="D57" s="176" t="s">
        <v>341</v>
      </c>
    </row>
    <row r="58" spans="1:4" ht="15" customHeight="1" x14ac:dyDescent="0.25">
      <c r="A58" s="179">
        <v>64236</v>
      </c>
      <c r="B58" s="179" t="s">
        <v>350</v>
      </c>
      <c r="C58" s="180">
        <v>42</v>
      </c>
      <c r="D58" s="176" t="s">
        <v>351</v>
      </c>
    </row>
    <row r="59" spans="1:4" ht="20.399999999999999" x14ac:dyDescent="0.25">
      <c r="A59" s="179">
        <v>6423900</v>
      </c>
      <c r="B59" s="179" t="s">
        <v>352</v>
      </c>
      <c r="C59" s="180">
        <v>43</v>
      </c>
      <c r="D59" s="176" t="s">
        <v>341</v>
      </c>
    </row>
    <row r="60" spans="1:4" x14ac:dyDescent="0.25">
      <c r="A60" s="179">
        <v>6423901</v>
      </c>
      <c r="B60" s="179" t="s">
        <v>353</v>
      </c>
      <c r="C60" s="180">
        <v>11</v>
      </c>
      <c r="D60" s="176" t="s">
        <v>287</v>
      </c>
    </row>
    <row r="61" spans="1:4" ht="20.399999999999999" x14ac:dyDescent="0.25">
      <c r="A61" s="179">
        <v>64241</v>
      </c>
      <c r="B61" s="179" t="s">
        <v>354</v>
      </c>
      <c r="C61" s="180">
        <v>43</v>
      </c>
      <c r="D61" s="176" t="s">
        <v>341</v>
      </c>
    </row>
    <row r="62" spans="1:4" ht="20.399999999999999" x14ac:dyDescent="0.25">
      <c r="A62" s="179">
        <v>64242</v>
      </c>
      <c r="B62" s="179" t="s">
        <v>355</v>
      </c>
      <c r="C62" s="180">
        <v>43</v>
      </c>
      <c r="D62" s="176" t="s">
        <v>341</v>
      </c>
    </row>
    <row r="63" spans="1:4" ht="20.399999999999999" x14ac:dyDescent="0.25">
      <c r="A63" s="179">
        <v>64243</v>
      </c>
      <c r="B63" s="179" t="s">
        <v>356</v>
      </c>
      <c r="C63" s="180">
        <v>43</v>
      </c>
      <c r="D63" s="176" t="s">
        <v>341</v>
      </c>
    </row>
    <row r="64" spans="1:4" ht="20.399999999999999" x14ac:dyDescent="0.25">
      <c r="A64" s="179">
        <v>64244</v>
      </c>
      <c r="B64" s="179" t="s">
        <v>357</v>
      </c>
      <c r="C64" s="180">
        <v>43</v>
      </c>
      <c r="D64" s="176" t="s">
        <v>341</v>
      </c>
    </row>
    <row r="65" spans="1:4" ht="20.399999999999999" x14ac:dyDescent="0.25">
      <c r="A65" s="179">
        <v>6429900</v>
      </c>
      <c r="B65" s="179" t="s">
        <v>358</v>
      </c>
      <c r="C65" s="180">
        <v>43</v>
      </c>
      <c r="D65" s="176" t="s">
        <v>341</v>
      </c>
    </row>
    <row r="66" spans="1:4" ht="20.399999999999999" x14ac:dyDescent="0.25">
      <c r="A66" s="179">
        <v>6429901</v>
      </c>
      <c r="B66" s="179" t="s">
        <v>359</v>
      </c>
      <c r="C66" s="180">
        <v>43</v>
      </c>
      <c r="D66" s="176" t="s">
        <v>341</v>
      </c>
    </row>
    <row r="67" spans="1:4" x14ac:dyDescent="0.25">
      <c r="A67" s="179">
        <v>6432</v>
      </c>
      <c r="B67" s="179" t="s">
        <v>360</v>
      </c>
      <c r="C67" s="180">
        <v>11</v>
      </c>
      <c r="D67" s="176" t="s">
        <v>287</v>
      </c>
    </row>
    <row r="68" spans="1:4" s="184" customFormat="1" x14ac:dyDescent="0.25">
      <c r="A68" s="179">
        <v>6434</v>
      </c>
      <c r="B68" s="179" t="s">
        <v>21</v>
      </c>
      <c r="C68" s="180">
        <v>11</v>
      </c>
      <c r="D68" s="176" t="s">
        <v>287</v>
      </c>
    </row>
    <row r="69" spans="1:4" s="184" customFormat="1" x14ac:dyDescent="0.25">
      <c r="A69" s="179">
        <v>6436</v>
      </c>
      <c r="B69" s="179" t="s">
        <v>361</v>
      </c>
      <c r="C69" s="180">
        <v>11</v>
      </c>
      <c r="D69" s="176" t="s">
        <v>287</v>
      </c>
    </row>
    <row r="70" spans="1:4" s="184" customFormat="1" ht="20.399999999999999" x14ac:dyDescent="0.25">
      <c r="A70" s="179"/>
      <c r="B70" s="178" t="s">
        <v>362</v>
      </c>
      <c r="C70" s="171"/>
      <c r="D70" s="176"/>
    </row>
    <row r="71" spans="1:4" s="184" customFormat="1" x14ac:dyDescent="0.25">
      <c r="A71" s="179">
        <v>65121</v>
      </c>
      <c r="B71" s="179" t="s">
        <v>363</v>
      </c>
      <c r="C71" s="180">
        <v>11</v>
      </c>
      <c r="D71" s="176" t="s">
        <v>287</v>
      </c>
    </row>
    <row r="72" spans="1:4" s="184" customFormat="1" x14ac:dyDescent="0.25">
      <c r="A72" s="179">
        <v>65123</v>
      </c>
      <c r="B72" s="179" t="s">
        <v>364</v>
      </c>
      <c r="C72" s="180">
        <v>11</v>
      </c>
      <c r="D72" s="176" t="s">
        <v>287</v>
      </c>
    </row>
    <row r="73" spans="1:4" s="184" customFormat="1" ht="20.399999999999999" x14ac:dyDescent="0.25">
      <c r="A73" s="179">
        <v>6512900</v>
      </c>
      <c r="B73" s="179" t="s">
        <v>365</v>
      </c>
      <c r="C73" s="180">
        <v>43</v>
      </c>
      <c r="D73" s="176" t="s">
        <v>341</v>
      </c>
    </row>
    <row r="74" spans="1:4" s="184" customFormat="1" x14ac:dyDescent="0.25">
      <c r="A74" s="179">
        <v>6512901</v>
      </c>
      <c r="B74" s="179" t="s">
        <v>366</v>
      </c>
      <c r="C74" s="180">
        <v>11</v>
      </c>
      <c r="D74" s="176" t="s">
        <v>287</v>
      </c>
    </row>
    <row r="75" spans="1:4" s="184" customFormat="1" x14ac:dyDescent="0.25">
      <c r="A75" s="179">
        <v>65139</v>
      </c>
      <c r="B75" s="179" t="s">
        <v>367</v>
      </c>
      <c r="C75" s="180">
        <v>11</v>
      </c>
      <c r="D75" s="176" t="s">
        <v>287</v>
      </c>
    </row>
    <row r="76" spans="1:4" s="184" customFormat="1" ht="20.399999999999999" x14ac:dyDescent="0.25">
      <c r="A76" s="179">
        <v>65141</v>
      </c>
      <c r="B76" s="179" t="s">
        <v>368</v>
      </c>
      <c r="C76" s="180">
        <v>43</v>
      </c>
      <c r="D76" s="176" t="s">
        <v>341</v>
      </c>
    </row>
    <row r="77" spans="1:4" s="184" customFormat="1" ht="20.399999999999999" x14ac:dyDescent="0.25">
      <c r="A77" s="179">
        <v>65221</v>
      </c>
      <c r="B77" s="179" t="s">
        <v>369</v>
      </c>
      <c r="C77" s="180">
        <v>43</v>
      </c>
      <c r="D77" s="176" t="s">
        <v>341</v>
      </c>
    </row>
    <row r="78" spans="1:4" s="184" customFormat="1" ht="20.399999999999999" x14ac:dyDescent="0.25">
      <c r="A78" s="179">
        <v>65241</v>
      </c>
      <c r="B78" s="179" t="s">
        <v>370</v>
      </c>
      <c r="C78" s="180">
        <v>43</v>
      </c>
      <c r="D78" s="176" t="s">
        <v>341</v>
      </c>
    </row>
    <row r="79" spans="1:4" s="184" customFormat="1" ht="20.399999999999999" x14ac:dyDescent="0.25">
      <c r="A79" s="179">
        <v>65264</v>
      </c>
      <c r="B79" s="179" t="s">
        <v>371</v>
      </c>
      <c r="C79" s="180">
        <v>43</v>
      </c>
      <c r="D79" s="176" t="s">
        <v>341</v>
      </c>
    </row>
    <row r="80" spans="1:4" s="184" customFormat="1" x14ac:dyDescent="0.25">
      <c r="A80" s="179">
        <v>65269</v>
      </c>
      <c r="B80" s="179" t="s">
        <v>372</v>
      </c>
      <c r="C80" s="180">
        <v>11</v>
      </c>
      <c r="D80" s="176" t="s">
        <v>287</v>
      </c>
    </row>
    <row r="81" spans="1:4" s="184" customFormat="1" x14ac:dyDescent="0.25">
      <c r="A81" s="179">
        <v>65272</v>
      </c>
      <c r="B81" s="179" t="s">
        <v>373</v>
      </c>
      <c r="C81" s="180">
        <v>11</v>
      </c>
      <c r="D81" s="176" t="s">
        <v>287</v>
      </c>
    </row>
    <row r="82" spans="1:4" s="184" customFormat="1" ht="20.399999999999999" x14ac:dyDescent="0.25">
      <c r="A82" s="179">
        <v>65311</v>
      </c>
      <c r="B82" s="179" t="s">
        <v>374</v>
      </c>
      <c r="C82" s="180">
        <v>43</v>
      </c>
      <c r="D82" s="176" t="s">
        <v>341</v>
      </c>
    </row>
    <row r="83" spans="1:4" s="184" customFormat="1" ht="20.399999999999999" x14ac:dyDescent="0.25">
      <c r="A83" s="179">
        <v>65321</v>
      </c>
      <c r="B83" s="179" t="s">
        <v>375</v>
      </c>
      <c r="C83" s="180">
        <v>43</v>
      </c>
      <c r="D83" s="176" t="s">
        <v>341</v>
      </c>
    </row>
    <row r="84" spans="1:4" s="184" customFormat="1" x14ac:dyDescent="0.25">
      <c r="A84" s="179">
        <v>65331</v>
      </c>
      <c r="B84" s="179" t="s">
        <v>376</v>
      </c>
      <c r="C84" s="180">
        <v>11</v>
      </c>
      <c r="D84" s="176" t="s">
        <v>287</v>
      </c>
    </row>
    <row r="85" spans="1:4" s="184" customFormat="1" x14ac:dyDescent="0.25">
      <c r="A85" s="179"/>
      <c r="B85" s="178" t="s">
        <v>377</v>
      </c>
      <c r="C85" s="171"/>
      <c r="D85" s="176"/>
    </row>
    <row r="86" spans="1:4" s="184" customFormat="1" x14ac:dyDescent="0.25">
      <c r="A86" s="185">
        <v>66141</v>
      </c>
      <c r="B86" s="179" t="s">
        <v>378</v>
      </c>
      <c r="C86" s="180">
        <v>31</v>
      </c>
      <c r="D86" s="176" t="s">
        <v>276</v>
      </c>
    </row>
    <row r="87" spans="1:4" s="184" customFormat="1" x14ac:dyDescent="0.25">
      <c r="A87" s="185">
        <v>66142</v>
      </c>
      <c r="B87" s="179" t="s">
        <v>379</v>
      </c>
      <c r="C87" s="180">
        <v>31</v>
      </c>
      <c r="D87" s="176" t="s">
        <v>276</v>
      </c>
    </row>
    <row r="88" spans="1:4" s="184" customFormat="1" x14ac:dyDescent="0.25">
      <c r="A88" s="185">
        <v>66151</v>
      </c>
      <c r="B88" s="179" t="s">
        <v>22</v>
      </c>
      <c r="C88" s="180">
        <v>31</v>
      </c>
      <c r="D88" s="176" t="s">
        <v>276</v>
      </c>
    </row>
    <row r="89" spans="1:4" s="184" customFormat="1" x14ac:dyDescent="0.25">
      <c r="A89" s="179">
        <v>66311</v>
      </c>
      <c r="B89" s="179" t="s">
        <v>380</v>
      </c>
      <c r="C89" s="180">
        <v>61</v>
      </c>
      <c r="D89" s="176" t="s">
        <v>279</v>
      </c>
    </row>
    <row r="90" spans="1:4" s="184" customFormat="1" x14ac:dyDescent="0.25">
      <c r="A90" s="179">
        <v>66312</v>
      </c>
      <c r="B90" s="179" t="s">
        <v>381</v>
      </c>
      <c r="C90" s="180">
        <v>61</v>
      </c>
      <c r="D90" s="176" t="s">
        <v>279</v>
      </c>
    </row>
    <row r="91" spans="1:4" s="184" customFormat="1" x14ac:dyDescent="0.25">
      <c r="A91" s="179">
        <v>66313</v>
      </c>
      <c r="B91" s="179" t="s">
        <v>382</v>
      </c>
      <c r="C91" s="180">
        <v>61</v>
      </c>
      <c r="D91" s="176" t="s">
        <v>279</v>
      </c>
    </row>
    <row r="92" spans="1:4" s="184" customFormat="1" x14ac:dyDescent="0.25">
      <c r="A92" s="179">
        <v>66314</v>
      </c>
      <c r="B92" s="179" t="s">
        <v>383</v>
      </c>
      <c r="C92" s="180">
        <v>61</v>
      </c>
      <c r="D92" s="176" t="s">
        <v>279</v>
      </c>
    </row>
    <row r="93" spans="1:4" s="184" customFormat="1" x14ac:dyDescent="0.25">
      <c r="A93" s="179">
        <v>66321</v>
      </c>
      <c r="B93" s="179" t="s">
        <v>384</v>
      </c>
      <c r="C93" s="180">
        <v>61</v>
      </c>
      <c r="D93" s="176" t="s">
        <v>279</v>
      </c>
    </row>
    <row r="94" spans="1:4" s="184" customFormat="1" x14ac:dyDescent="0.25">
      <c r="A94" s="181" t="s">
        <v>385</v>
      </c>
      <c r="B94" s="179" t="s">
        <v>386</v>
      </c>
      <c r="C94" s="180">
        <v>61</v>
      </c>
      <c r="D94" s="176" t="s">
        <v>279</v>
      </c>
    </row>
    <row r="95" spans="1:4" s="184" customFormat="1" x14ac:dyDescent="0.25">
      <c r="A95" s="179">
        <v>66323</v>
      </c>
      <c r="B95" s="179" t="s">
        <v>387</v>
      </c>
      <c r="C95" s="180">
        <v>61</v>
      </c>
      <c r="D95" s="176" t="s">
        <v>279</v>
      </c>
    </row>
    <row r="96" spans="1:4" s="184" customFormat="1" x14ac:dyDescent="0.25">
      <c r="A96" s="179">
        <v>66324</v>
      </c>
      <c r="B96" s="179" t="s">
        <v>388</v>
      </c>
      <c r="C96" s="180">
        <v>61</v>
      </c>
      <c r="D96" s="176" t="s">
        <v>279</v>
      </c>
    </row>
    <row r="97" spans="1:4" s="184" customFormat="1" x14ac:dyDescent="0.25">
      <c r="A97" s="179"/>
      <c r="B97" s="178" t="s">
        <v>389</v>
      </c>
      <c r="C97" s="171"/>
      <c r="D97" s="176"/>
    </row>
    <row r="98" spans="1:4" s="184" customFormat="1" x14ac:dyDescent="0.25">
      <c r="A98" s="179">
        <v>67111</v>
      </c>
      <c r="B98" s="186" t="s">
        <v>40</v>
      </c>
      <c r="C98" s="187">
        <v>11</v>
      </c>
      <c r="D98" s="176" t="s">
        <v>287</v>
      </c>
    </row>
    <row r="99" spans="1:4" s="184" customFormat="1" x14ac:dyDescent="0.25">
      <c r="A99" s="179">
        <v>67121</v>
      </c>
      <c r="B99" s="186" t="s">
        <v>41</v>
      </c>
      <c r="C99" s="187">
        <v>11</v>
      </c>
      <c r="D99" s="176" t="s">
        <v>287</v>
      </c>
    </row>
    <row r="100" spans="1:4" s="184" customFormat="1" x14ac:dyDescent="0.25">
      <c r="A100" s="179">
        <v>67141</v>
      </c>
      <c r="B100" s="186" t="s">
        <v>390</v>
      </c>
      <c r="C100" s="187">
        <v>11</v>
      </c>
      <c r="D100" s="176" t="s">
        <v>287</v>
      </c>
    </row>
    <row r="101" spans="1:4" s="184" customFormat="1" ht="22.95" customHeight="1" x14ac:dyDescent="0.25">
      <c r="A101" s="179">
        <v>67311</v>
      </c>
      <c r="B101" s="179" t="s">
        <v>23</v>
      </c>
      <c r="C101" s="180">
        <v>43</v>
      </c>
      <c r="D101" s="176" t="s">
        <v>341</v>
      </c>
    </row>
    <row r="102" spans="1:4" s="184" customFormat="1" x14ac:dyDescent="0.25">
      <c r="A102" s="186"/>
      <c r="B102" s="178" t="s">
        <v>391</v>
      </c>
      <c r="C102" s="171"/>
      <c r="D102" s="176"/>
    </row>
    <row r="103" spans="1:4" s="184" customFormat="1" x14ac:dyDescent="0.25">
      <c r="A103" s="186">
        <v>68191</v>
      </c>
      <c r="B103" s="185" t="s">
        <v>392</v>
      </c>
      <c r="C103" s="180">
        <v>11</v>
      </c>
      <c r="D103" s="176" t="s">
        <v>287</v>
      </c>
    </row>
    <row r="104" spans="1:4" s="184" customFormat="1" x14ac:dyDescent="0.25">
      <c r="A104" s="188">
        <v>68311</v>
      </c>
      <c r="B104" s="185" t="s">
        <v>24</v>
      </c>
      <c r="C104" s="180">
        <v>11</v>
      </c>
      <c r="D104" s="176" t="s">
        <v>287</v>
      </c>
    </row>
    <row r="105" spans="1:4" s="184" customFormat="1" x14ac:dyDescent="0.25">
      <c r="A105" s="188"/>
      <c r="B105" s="185"/>
      <c r="C105" s="180"/>
      <c r="D105" s="176"/>
    </row>
    <row r="106" spans="1:4" s="184" customFormat="1" x14ac:dyDescent="0.25">
      <c r="A106" s="189">
        <v>7</v>
      </c>
      <c r="B106" s="175" t="s">
        <v>393</v>
      </c>
      <c r="C106" s="171"/>
      <c r="D106" s="176"/>
    </row>
    <row r="107" spans="1:4" s="184" customFormat="1" x14ac:dyDescent="0.25">
      <c r="A107" s="188"/>
      <c r="B107" s="178" t="s">
        <v>394</v>
      </c>
      <c r="C107" s="171"/>
      <c r="D107" s="176"/>
    </row>
    <row r="108" spans="1:4" s="184" customFormat="1" x14ac:dyDescent="0.25">
      <c r="A108" s="185">
        <v>71111</v>
      </c>
      <c r="B108" s="179" t="s">
        <v>395</v>
      </c>
      <c r="C108" s="180">
        <v>11</v>
      </c>
      <c r="D108" s="176" t="s">
        <v>287</v>
      </c>
    </row>
    <row r="109" spans="1:4" s="184" customFormat="1" x14ac:dyDescent="0.25">
      <c r="A109" s="190">
        <v>71112</v>
      </c>
      <c r="B109" s="179" t="s">
        <v>396</v>
      </c>
      <c r="C109" s="180">
        <v>11</v>
      </c>
      <c r="D109" s="176" t="s">
        <v>287</v>
      </c>
    </row>
    <row r="110" spans="1:4" s="184" customFormat="1" x14ac:dyDescent="0.25">
      <c r="A110" s="177">
        <v>71119</v>
      </c>
      <c r="B110" s="185" t="s">
        <v>397</v>
      </c>
      <c r="C110" s="180">
        <v>11</v>
      </c>
      <c r="D110" s="176" t="s">
        <v>287</v>
      </c>
    </row>
    <row r="111" spans="1:4" s="184" customFormat="1" x14ac:dyDescent="0.25">
      <c r="A111" s="191">
        <v>71129000</v>
      </c>
      <c r="B111" s="179" t="s">
        <v>398</v>
      </c>
      <c r="C111" s="180">
        <v>11</v>
      </c>
      <c r="D111" s="176" t="s">
        <v>287</v>
      </c>
    </row>
    <row r="112" spans="1:4" s="184" customFormat="1" x14ac:dyDescent="0.25">
      <c r="A112" s="185">
        <v>71249010</v>
      </c>
      <c r="B112" s="179" t="s">
        <v>399</v>
      </c>
      <c r="C112" s="180">
        <v>11</v>
      </c>
      <c r="D112" s="176" t="s">
        <v>287</v>
      </c>
    </row>
    <row r="113" spans="1:5" s="184" customFormat="1" x14ac:dyDescent="0.25">
      <c r="A113" s="185">
        <v>71249020</v>
      </c>
      <c r="B113" s="179" t="s">
        <v>400</v>
      </c>
      <c r="C113" s="180">
        <v>11</v>
      </c>
      <c r="D113" s="176" t="s">
        <v>287</v>
      </c>
    </row>
    <row r="114" spans="1:5" s="184" customFormat="1" x14ac:dyDescent="0.25">
      <c r="A114" s="185">
        <v>71261</v>
      </c>
      <c r="B114" s="179" t="s">
        <v>401</v>
      </c>
      <c r="C114" s="180">
        <v>11</v>
      </c>
      <c r="D114" s="176" t="s">
        <v>287</v>
      </c>
    </row>
    <row r="115" spans="1:5" s="184" customFormat="1" x14ac:dyDescent="0.25">
      <c r="A115" s="185"/>
      <c r="B115" s="178" t="s">
        <v>402</v>
      </c>
      <c r="C115" s="171"/>
      <c r="D115" s="176"/>
    </row>
    <row r="116" spans="1:5" s="184" customFormat="1" x14ac:dyDescent="0.25">
      <c r="A116" s="179">
        <v>72111</v>
      </c>
      <c r="B116" s="179" t="s">
        <v>403</v>
      </c>
      <c r="C116" s="180">
        <v>11</v>
      </c>
      <c r="D116" s="176" t="s">
        <v>287</v>
      </c>
    </row>
    <row r="117" spans="1:5" s="184" customFormat="1" x14ac:dyDescent="0.25">
      <c r="A117" s="179">
        <v>72112</v>
      </c>
      <c r="B117" s="179" t="s">
        <v>404</v>
      </c>
      <c r="C117" s="180">
        <v>11</v>
      </c>
      <c r="D117" s="176" t="s">
        <v>287</v>
      </c>
      <c r="E117" s="192"/>
    </row>
    <row r="118" spans="1:5" s="184" customFormat="1" x14ac:dyDescent="0.25">
      <c r="A118" s="179">
        <v>72119010</v>
      </c>
      <c r="B118" s="179" t="s">
        <v>405</v>
      </c>
      <c r="C118" s="180">
        <v>11</v>
      </c>
      <c r="D118" s="176" t="s">
        <v>287</v>
      </c>
    </row>
    <row r="119" spans="1:5" s="184" customFormat="1" x14ac:dyDescent="0.25">
      <c r="A119" s="179">
        <v>72119060</v>
      </c>
      <c r="B119" s="179" t="s">
        <v>406</v>
      </c>
      <c r="C119" s="180">
        <v>43</v>
      </c>
      <c r="D119" s="176" t="s">
        <v>287</v>
      </c>
    </row>
    <row r="120" spans="1:5" s="184" customFormat="1" x14ac:dyDescent="0.25">
      <c r="A120" s="179">
        <v>72121</v>
      </c>
      <c r="B120" s="179" t="s">
        <v>407</v>
      </c>
      <c r="C120" s="180">
        <v>11</v>
      </c>
      <c r="D120" s="176" t="s">
        <v>287</v>
      </c>
    </row>
    <row r="121" spans="1:5" s="184" customFormat="1" x14ac:dyDescent="0.25">
      <c r="A121" s="179">
        <v>72122</v>
      </c>
      <c r="B121" s="179" t="s">
        <v>408</v>
      </c>
      <c r="C121" s="180">
        <v>11</v>
      </c>
      <c r="D121" s="176" t="s">
        <v>287</v>
      </c>
    </row>
    <row r="122" spans="1:5" s="184" customFormat="1" x14ac:dyDescent="0.25">
      <c r="A122" s="179">
        <v>72123</v>
      </c>
      <c r="B122" s="179" t="s">
        <v>409</v>
      </c>
      <c r="C122" s="180">
        <v>11</v>
      </c>
      <c r="D122" s="176" t="s">
        <v>287</v>
      </c>
    </row>
    <row r="123" spans="1:5" s="184" customFormat="1" x14ac:dyDescent="0.25">
      <c r="A123" s="179">
        <v>72124</v>
      </c>
      <c r="B123" s="179" t="s">
        <v>410</v>
      </c>
      <c r="C123" s="180">
        <v>11</v>
      </c>
      <c r="D123" s="176" t="s">
        <v>287</v>
      </c>
    </row>
    <row r="124" spans="1:5" s="184" customFormat="1" x14ac:dyDescent="0.25">
      <c r="A124" s="179">
        <v>72125</v>
      </c>
      <c r="B124" s="179" t="s">
        <v>411</v>
      </c>
      <c r="C124" s="180">
        <v>11</v>
      </c>
      <c r="D124" s="176" t="s">
        <v>287</v>
      </c>
    </row>
    <row r="125" spans="1:5" s="184" customFormat="1" x14ac:dyDescent="0.25">
      <c r="A125" s="179">
        <v>72126</v>
      </c>
      <c r="B125" s="179" t="s">
        <v>412</v>
      </c>
      <c r="C125" s="180">
        <v>11</v>
      </c>
      <c r="D125" s="176" t="s">
        <v>287</v>
      </c>
    </row>
    <row r="126" spans="1:5" s="184" customFormat="1" x14ac:dyDescent="0.25">
      <c r="A126" s="179">
        <v>72127</v>
      </c>
      <c r="B126" s="179" t="s">
        <v>413</v>
      </c>
      <c r="C126" s="180">
        <v>11</v>
      </c>
      <c r="D126" s="176" t="s">
        <v>287</v>
      </c>
    </row>
    <row r="127" spans="1:5" s="184" customFormat="1" x14ac:dyDescent="0.25">
      <c r="A127" s="179">
        <v>72129</v>
      </c>
      <c r="B127" s="179" t="s">
        <v>414</v>
      </c>
      <c r="C127" s="180">
        <v>11</v>
      </c>
      <c r="D127" s="176" t="s">
        <v>287</v>
      </c>
    </row>
    <row r="128" spans="1:5" s="184" customFormat="1" x14ac:dyDescent="0.25">
      <c r="A128" s="179">
        <v>7213</v>
      </c>
      <c r="B128" s="179" t="s">
        <v>415</v>
      </c>
      <c r="C128" s="180">
        <v>11</v>
      </c>
      <c r="D128" s="176" t="s">
        <v>287</v>
      </c>
    </row>
    <row r="129" spans="1:4" s="184" customFormat="1" x14ac:dyDescent="0.25">
      <c r="A129" s="179">
        <v>7214</v>
      </c>
      <c r="B129" s="179" t="s">
        <v>25</v>
      </c>
      <c r="C129" s="180">
        <v>11</v>
      </c>
      <c r="D129" s="176" t="s">
        <v>287</v>
      </c>
    </row>
    <row r="130" spans="1:4" s="184" customFormat="1" x14ac:dyDescent="0.25">
      <c r="A130" s="179">
        <v>7221</v>
      </c>
      <c r="B130" s="179" t="s">
        <v>26</v>
      </c>
      <c r="C130" s="180">
        <v>11</v>
      </c>
      <c r="D130" s="176" t="s">
        <v>287</v>
      </c>
    </row>
    <row r="131" spans="1:4" s="184" customFormat="1" x14ac:dyDescent="0.25">
      <c r="A131" s="179">
        <v>7222</v>
      </c>
      <c r="B131" s="179" t="s">
        <v>213</v>
      </c>
      <c r="C131" s="180">
        <v>11</v>
      </c>
      <c r="D131" s="176" t="s">
        <v>287</v>
      </c>
    </row>
    <row r="132" spans="1:4" s="184" customFormat="1" x14ac:dyDescent="0.25">
      <c r="A132" s="179">
        <v>7223</v>
      </c>
      <c r="B132" s="179" t="s">
        <v>27</v>
      </c>
      <c r="C132" s="180">
        <v>11</v>
      </c>
      <c r="D132" s="176" t="s">
        <v>287</v>
      </c>
    </row>
    <row r="133" spans="1:4" s="184" customFormat="1" x14ac:dyDescent="0.25">
      <c r="A133" s="179">
        <v>7224</v>
      </c>
      <c r="B133" s="179" t="s">
        <v>28</v>
      </c>
      <c r="C133" s="180">
        <v>11</v>
      </c>
      <c r="D133" s="176" t="s">
        <v>287</v>
      </c>
    </row>
    <row r="134" spans="1:4" s="184" customFormat="1" x14ac:dyDescent="0.25">
      <c r="A134" s="179">
        <v>7225</v>
      </c>
      <c r="B134" s="179" t="s">
        <v>416</v>
      </c>
      <c r="C134" s="180">
        <v>11</v>
      </c>
      <c r="D134" s="176" t="s">
        <v>287</v>
      </c>
    </row>
    <row r="135" spans="1:4" s="184" customFormat="1" x14ac:dyDescent="0.25">
      <c r="A135" s="179">
        <v>7226</v>
      </c>
      <c r="B135" s="179" t="s">
        <v>29</v>
      </c>
      <c r="C135" s="180">
        <v>11</v>
      </c>
      <c r="D135" s="176" t="s">
        <v>287</v>
      </c>
    </row>
    <row r="136" spans="1:4" s="184" customFormat="1" x14ac:dyDescent="0.25">
      <c r="A136" s="179">
        <v>7227</v>
      </c>
      <c r="B136" s="179" t="s">
        <v>30</v>
      </c>
      <c r="C136" s="180">
        <v>11</v>
      </c>
      <c r="D136" s="176" t="s">
        <v>287</v>
      </c>
    </row>
    <row r="137" spans="1:4" s="184" customFormat="1" x14ac:dyDescent="0.25">
      <c r="A137" s="179">
        <v>7231</v>
      </c>
      <c r="B137" s="179" t="s">
        <v>31</v>
      </c>
      <c r="C137" s="180">
        <v>11</v>
      </c>
      <c r="D137" s="176" t="s">
        <v>287</v>
      </c>
    </row>
    <row r="138" spans="1:4" s="184" customFormat="1" x14ac:dyDescent="0.25">
      <c r="A138" s="179">
        <v>7241</v>
      </c>
      <c r="B138" s="179" t="s">
        <v>32</v>
      </c>
      <c r="C138" s="180">
        <v>11</v>
      </c>
      <c r="D138" s="176" t="s">
        <v>287</v>
      </c>
    </row>
    <row r="139" spans="1:4" s="184" customFormat="1" x14ac:dyDescent="0.25">
      <c r="A139" s="179">
        <v>7242</v>
      </c>
      <c r="B139" s="179" t="s">
        <v>33</v>
      </c>
      <c r="C139" s="180">
        <v>11</v>
      </c>
      <c r="D139" s="176" t="s">
        <v>287</v>
      </c>
    </row>
    <row r="140" spans="1:4" s="184" customFormat="1" x14ac:dyDescent="0.25">
      <c r="A140" s="179">
        <v>7243</v>
      </c>
      <c r="B140" s="179" t="s">
        <v>34</v>
      </c>
      <c r="C140" s="180">
        <v>11</v>
      </c>
      <c r="D140" s="176" t="s">
        <v>287</v>
      </c>
    </row>
    <row r="141" spans="1:4" s="184" customFormat="1" x14ac:dyDescent="0.25">
      <c r="A141" s="179">
        <v>7244</v>
      </c>
      <c r="B141" s="179" t="s">
        <v>35</v>
      </c>
      <c r="C141" s="180">
        <v>11</v>
      </c>
      <c r="D141" s="176" t="s">
        <v>287</v>
      </c>
    </row>
    <row r="142" spans="1:4" s="184" customFormat="1" x14ac:dyDescent="0.25">
      <c r="A142" s="179">
        <v>7264</v>
      </c>
      <c r="B142" s="179" t="s">
        <v>36</v>
      </c>
      <c r="C142" s="180">
        <v>11</v>
      </c>
      <c r="D142" s="176" t="s">
        <v>287</v>
      </c>
    </row>
    <row r="143" spans="1:4" s="184" customFormat="1" x14ac:dyDescent="0.25">
      <c r="A143" s="179"/>
      <c r="B143" s="178"/>
      <c r="C143" s="180"/>
      <c r="D143" s="176"/>
    </row>
    <row r="144" spans="1:4" s="184" customFormat="1" x14ac:dyDescent="0.25">
      <c r="A144" s="174" t="s">
        <v>417</v>
      </c>
      <c r="B144" s="179"/>
      <c r="C144" s="180"/>
      <c r="D144" s="176"/>
    </row>
    <row r="145" spans="1:4" s="184" customFormat="1" x14ac:dyDescent="0.25">
      <c r="A145" s="175"/>
      <c r="B145" s="178" t="s">
        <v>418</v>
      </c>
      <c r="C145" s="171"/>
      <c r="D145" s="176"/>
    </row>
    <row r="146" spans="1:4" s="184" customFormat="1" x14ac:dyDescent="0.25">
      <c r="A146" s="179">
        <v>8121</v>
      </c>
      <c r="B146" s="179" t="s">
        <v>419</v>
      </c>
      <c r="C146" s="187">
        <v>11</v>
      </c>
      <c r="D146" s="176" t="s">
        <v>287</v>
      </c>
    </row>
    <row r="147" spans="1:4" s="184" customFormat="1" x14ac:dyDescent="0.25">
      <c r="A147" s="190">
        <v>8141</v>
      </c>
      <c r="B147" s="179" t="s">
        <v>420</v>
      </c>
      <c r="C147" s="187">
        <v>11</v>
      </c>
      <c r="D147" s="176" t="s">
        <v>287</v>
      </c>
    </row>
    <row r="148" spans="1:4" s="184" customFormat="1" x14ac:dyDescent="0.25">
      <c r="A148" s="179"/>
      <c r="B148" s="178" t="s">
        <v>421</v>
      </c>
      <c r="C148" s="171"/>
      <c r="D148" s="176"/>
    </row>
    <row r="149" spans="1:4" s="184" customFormat="1" x14ac:dyDescent="0.25">
      <c r="A149" s="179">
        <v>8321</v>
      </c>
      <c r="B149" s="179" t="s">
        <v>422</v>
      </c>
      <c r="C149" s="180">
        <v>11</v>
      </c>
      <c r="D149" s="176" t="s">
        <v>287</v>
      </c>
    </row>
    <row r="150" spans="1:4" s="184" customFormat="1" x14ac:dyDescent="0.25">
      <c r="A150" s="179">
        <v>8331</v>
      </c>
      <c r="B150" s="179" t="s">
        <v>37</v>
      </c>
      <c r="C150" s="180">
        <v>11</v>
      </c>
      <c r="D150" s="176" t="s">
        <v>287</v>
      </c>
    </row>
    <row r="151" spans="1:4" s="184" customFormat="1" x14ac:dyDescent="0.25">
      <c r="A151" s="179">
        <v>8341</v>
      </c>
      <c r="B151" s="179" t="s">
        <v>423</v>
      </c>
      <c r="C151" s="180">
        <v>11</v>
      </c>
      <c r="D151" s="176" t="s">
        <v>287</v>
      </c>
    </row>
    <row r="152" spans="1:4" s="184" customFormat="1" x14ac:dyDescent="0.25">
      <c r="A152" s="179"/>
      <c r="B152" s="178" t="s">
        <v>424</v>
      </c>
      <c r="C152" s="171"/>
      <c r="D152" s="176"/>
    </row>
    <row r="153" spans="1:4" s="184" customFormat="1" ht="20.399999999999999" x14ac:dyDescent="0.25">
      <c r="A153" s="179">
        <v>8413</v>
      </c>
      <c r="B153" s="179" t="s">
        <v>425</v>
      </c>
      <c r="C153" s="180">
        <v>81</v>
      </c>
      <c r="D153" s="176" t="s">
        <v>281</v>
      </c>
    </row>
    <row r="154" spans="1:4" s="184" customFormat="1" ht="20.399999999999999" x14ac:dyDescent="0.25">
      <c r="A154" s="179">
        <v>8414</v>
      </c>
      <c r="B154" s="179" t="s">
        <v>426</v>
      </c>
      <c r="C154" s="180">
        <v>81</v>
      </c>
      <c r="D154" s="176" t="s">
        <v>281</v>
      </c>
    </row>
    <row r="155" spans="1:4" s="184" customFormat="1" ht="20.399999999999999" x14ac:dyDescent="0.25">
      <c r="A155" s="179">
        <v>8415</v>
      </c>
      <c r="B155" s="179" t="s">
        <v>427</v>
      </c>
      <c r="C155" s="180">
        <v>81</v>
      </c>
      <c r="D155" s="176" t="s">
        <v>281</v>
      </c>
    </row>
    <row r="156" spans="1:4" s="184" customFormat="1" ht="20.399999999999999" x14ac:dyDescent="0.25">
      <c r="A156" s="179">
        <v>8416</v>
      </c>
      <c r="B156" s="179" t="s">
        <v>428</v>
      </c>
      <c r="C156" s="180">
        <v>81</v>
      </c>
      <c r="D156" s="176" t="s">
        <v>281</v>
      </c>
    </row>
    <row r="157" spans="1:4" s="184" customFormat="1" ht="20.399999999999999" x14ac:dyDescent="0.25">
      <c r="A157" s="179">
        <v>8422</v>
      </c>
      <c r="B157" s="179" t="s">
        <v>429</v>
      </c>
      <c r="C157" s="180">
        <v>81</v>
      </c>
      <c r="D157" s="176" t="s">
        <v>281</v>
      </c>
    </row>
    <row r="158" spans="1:4" s="184" customFormat="1" ht="20.399999999999999" x14ac:dyDescent="0.25">
      <c r="A158" s="179">
        <v>8431</v>
      </c>
      <c r="B158" s="179" t="s">
        <v>430</v>
      </c>
      <c r="C158" s="180">
        <v>81</v>
      </c>
      <c r="D158" s="176" t="s">
        <v>281</v>
      </c>
    </row>
    <row r="159" spans="1:4" s="184" customFormat="1" ht="20.399999999999999" x14ac:dyDescent="0.25">
      <c r="A159" s="179">
        <v>8443</v>
      </c>
      <c r="B159" s="179" t="s">
        <v>38</v>
      </c>
      <c r="C159" s="180">
        <v>81</v>
      </c>
      <c r="D159" s="176" t="s">
        <v>281</v>
      </c>
    </row>
    <row r="160" spans="1:4" s="184" customFormat="1" ht="20.399999999999999" x14ac:dyDescent="0.25">
      <c r="A160" s="182">
        <v>8453</v>
      </c>
      <c r="B160" s="179" t="s">
        <v>39</v>
      </c>
      <c r="C160" s="180">
        <v>81</v>
      </c>
      <c r="D160" s="176" t="s">
        <v>281</v>
      </c>
    </row>
    <row r="161" spans="2:4" x14ac:dyDescent="0.25">
      <c r="B161" s="194"/>
    </row>
    <row r="162" spans="2:4" x14ac:dyDescent="0.25">
      <c r="B162" s="194"/>
    </row>
    <row r="163" spans="2:4" x14ac:dyDescent="0.2">
      <c r="B163" s="194"/>
      <c r="D163" s="196"/>
    </row>
    <row r="164" spans="2:4" x14ac:dyDescent="0.2">
      <c r="B164" s="194"/>
      <c r="D164" s="196"/>
    </row>
    <row r="165" spans="2:4" x14ac:dyDescent="0.2">
      <c r="B165" s="194"/>
      <c r="D165" s="196"/>
    </row>
    <row r="166" spans="2:4" x14ac:dyDescent="0.25">
      <c r="B166" s="194"/>
    </row>
    <row r="167" spans="2:4" x14ac:dyDescent="0.2">
      <c r="B167" s="194"/>
      <c r="D167" s="197"/>
    </row>
    <row r="168" spans="2:4" x14ac:dyDescent="0.2">
      <c r="B168" s="194"/>
      <c r="D168" s="197"/>
    </row>
    <row r="169" spans="2:4" x14ac:dyDescent="0.2">
      <c r="B169" s="194"/>
      <c r="D169" s="197"/>
    </row>
    <row r="170" spans="2:4" x14ac:dyDescent="0.25">
      <c r="B170" s="194"/>
    </row>
    <row r="171" spans="2:4" x14ac:dyDescent="0.25">
      <c r="B171" s="194"/>
    </row>
    <row r="172" spans="2:4" x14ac:dyDescent="0.25">
      <c r="B172" s="194"/>
    </row>
    <row r="173" spans="2:4" x14ac:dyDescent="0.25">
      <c r="B173" s="194"/>
    </row>
    <row r="174" spans="2:4" x14ac:dyDescent="0.25">
      <c r="B174" s="194"/>
    </row>
    <row r="175" spans="2:4" x14ac:dyDescent="0.25">
      <c r="B175" s="194"/>
    </row>
    <row r="176" spans="2:4" x14ac:dyDescent="0.25">
      <c r="B176" s="194"/>
    </row>
    <row r="177" spans="2:2" x14ac:dyDescent="0.25">
      <c r="B177" s="194"/>
    </row>
    <row r="178" spans="2:2" x14ac:dyDescent="0.25">
      <c r="B178" s="194"/>
    </row>
    <row r="179" spans="2:2" x14ac:dyDescent="0.25">
      <c r="B179" s="194"/>
    </row>
    <row r="180" spans="2:2" x14ac:dyDescent="0.25">
      <c r="B180" s="194"/>
    </row>
    <row r="181" spans="2:2" x14ac:dyDescent="0.25">
      <c r="B181" s="194"/>
    </row>
    <row r="182" spans="2:2" x14ac:dyDescent="0.25">
      <c r="B182" s="194"/>
    </row>
    <row r="183" spans="2:2" x14ac:dyDescent="0.25">
      <c r="B183" s="194"/>
    </row>
    <row r="184" spans="2:2" x14ac:dyDescent="0.25">
      <c r="B184" s="194"/>
    </row>
    <row r="185" spans="2:2" x14ac:dyDescent="0.25">
      <c r="B185" s="194"/>
    </row>
    <row r="186" spans="2:2" x14ac:dyDescent="0.25">
      <c r="B186" s="194"/>
    </row>
    <row r="187" spans="2:2" x14ac:dyDescent="0.25">
      <c r="B187" s="194"/>
    </row>
    <row r="188" spans="2:2" x14ac:dyDescent="0.25">
      <c r="B188" s="194"/>
    </row>
    <row r="189" spans="2:2" x14ac:dyDescent="0.25">
      <c r="B189" s="194"/>
    </row>
    <row r="190" spans="2:2" x14ac:dyDescent="0.25">
      <c r="B190" s="194"/>
    </row>
    <row r="191" spans="2:2" x14ac:dyDescent="0.25">
      <c r="B191" s="194"/>
    </row>
    <row r="192" spans="2:2" x14ac:dyDescent="0.25">
      <c r="B192" s="194"/>
    </row>
    <row r="193" spans="2:2" x14ac:dyDescent="0.25">
      <c r="B193" s="194"/>
    </row>
    <row r="194" spans="2:2" x14ac:dyDescent="0.25">
      <c r="B194" s="194"/>
    </row>
    <row r="195" spans="2:2" x14ac:dyDescent="0.25">
      <c r="B195" s="194"/>
    </row>
    <row r="196" spans="2:2" x14ac:dyDescent="0.25">
      <c r="B196" s="194"/>
    </row>
    <row r="197" spans="2:2" x14ac:dyDescent="0.25">
      <c r="B197" s="194"/>
    </row>
    <row r="198" spans="2:2" x14ac:dyDescent="0.25">
      <c r="B198" s="194"/>
    </row>
    <row r="199" spans="2:2" x14ac:dyDescent="0.25">
      <c r="B199" s="194"/>
    </row>
    <row r="200" spans="2:2" x14ac:dyDescent="0.25">
      <c r="B200" s="194"/>
    </row>
    <row r="201" spans="2:2" x14ac:dyDescent="0.25">
      <c r="B201" s="194"/>
    </row>
    <row r="202" spans="2:2" x14ac:dyDescent="0.25">
      <c r="B202" s="194"/>
    </row>
    <row r="203" spans="2:2" x14ac:dyDescent="0.25">
      <c r="B203" s="194"/>
    </row>
    <row r="204" spans="2:2" x14ac:dyDescent="0.25">
      <c r="B204" s="194"/>
    </row>
    <row r="205" spans="2:2" x14ac:dyDescent="0.25">
      <c r="B205" s="194"/>
    </row>
    <row r="206" spans="2:2" x14ac:dyDescent="0.25">
      <c r="B206" s="194"/>
    </row>
    <row r="207" spans="2:2" x14ac:dyDescent="0.25">
      <c r="B207" s="194"/>
    </row>
    <row r="208" spans="2:2" x14ac:dyDescent="0.25">
      <c r="B208" s="194"/>
    </row>
    <row r="209" spans="2:2" x14ac:dyDescent="0.25">
      <c r="B209" s="194"/>
    </row>
    <row r="210" spans="2:2" x14ac:dyDescent="0.25">
      <c r="B210" s="194"/>
    </row>
    <row r="211" spans="2:2" x14ac:dyDescent="0.25">
      <c r="B211" s="194"/>
    </row>
    <row r="212" spans="2:2" x14ac:dyDescent="0.25">
      <c r="B212" s="194"/>
    </row>
    <row r="213" spans="2:2" x14ac:dyDescent="0.25">
      <c r="B213" s="194"/>
    </row>
    <row r="214" spans="2:2" x14ac:dyDescent="0.25">
      <c r="B214" s="194"/>
    </row>
    <row r="215" spans="2:2" x14ac:dyDescent="0.25">
      <c r="B215" s="194"/>
    </row>
    <row r="216" spans="2:2" x14ac:dyDescent="0.25">
      <c r="B216" s="194"/>
    </row>
    <row r="217" spans="2:2" x14ac:dyDescent="0.25">
      <c r="B217" s="194"/>
    </row>
    <row r="218" spans="2:2" x14ac:dyDescent="0.25">
      <c r="B218" s="194"/>
    </row>
    <row r="219" spans="2:2" x14ac:dyDescent="0.25">
      <c r="B219" s="194"/>
    </row>
    <row r="220" spans="2:2" x14ac:dyDescent="0.25">
      <c r="B220" s="194"/>
    </row>
    <row r="221" spans="2:2" x14ac:dyDescent="0.25">
      <c r="B221" s="194"/>
    </row>
    <row r="222" spans="2:2" x14ac:dyDescent="0.25">
      <c r="B222" s="194"/>
    </row>
    <row r="223" spans="2:2" x14ac:dyDescent="0.25">
      <c r="B223" s="194"/>
    </row>
    <row r="224" spans="2:2" x14ac:dyDescent="0.25">
      <c r="B224" s="194"/>
    </row>
    <row r="225" spans="2:2" x14ac:dyDescent="0.25">
      <c r="B225" s="194"/>
    </row>
    <row r="226" spans="2:2" x14ac:dyDescent="0.25">
      <c r="B226" s="194"/>
    </row>
    <row r="227" spans="2:2" x14ac:dyDescent="0.25">
      <c r="B227" s="194"/>
    </row>
    <row r="228" spans="2:2" x14ac:dyDescent="0.25">
      <c r="B228" s="194"/>
    </row>
    <row r="229" spans="2:2" x14ac:dyDescent="0.25">
      <c r="B229" s="194"/>
    </row>
    <row r="230" spans="2:2" x14ac:dyDescent="0.25">
      <c r="B230" s="194"/>
    </row>
    <row r="231" spans="2:2" x14ac:dyDescent="0.25">
      <c r="B231" s="194"/>
    </row>
    <row r="232" spans="2:2" x14ac:dyDescent="0.25">
      <c r="B232" s="194"/>
    </row>
    <row r="233" spans="2:2" x14ac:dyDescent="0.25">
      <c r="B233" s="194"/>
    </row>
    <row r="234" spans="2:2" x14ac:dyDescent="0.25">
      <c r="B234" s="194"/>
    </row>
    <row r="235" spans="2:2" x14ac:dyDescent="0.25">
      <c r="B235" s="194"/>
    </row>
    <row r="236" spans="2:2" x14ac:dyDescent="0.25">
      <c r="B236" s="194"/>
    </row>
    <row r="237" spans="2:2" x14ac:dyDescent="0.25">
      <c r="B237" s="194"/>
    </row>
    <row r="238" spans="2:2" x14ac:dyDescent="0.25">
      <c r="B238" s="194"/>
    </row>
    <row r="239" spans="2:2" x14ac:dyDescent="0.25">
      <c r="B239" s="194"/>
    </row>
    <row r="240" spans="2:2" x14ac:dyDescent="0.25">
      <c r="B240" s="194"/>
    </row>
    <row r="241" spans="2:2" x14ac:dyDescent="0.25">
      <c r="B241" s="194"/>
    </row>
    <row r="242" spans="2:2" x14ac:dyDescent="0.25">
      <c r="B242" s="194"/>
    </row>
    <row r="243" spans="2:2" x14ac:dyDescent="0.25">
      <c r="B243" s="194"/>
    </row>
    <row r="244" spans="2:2" x14ac:dyDescent="0.25">
      <c r="B244" s="194"/>
    </row>
    <row r="245" spans="2:2" x14ac:dyDescent="0.25">
      <c r="B245" s="194"/>
    </row>
    <row r="246" spans="2:2" x14ac:dyDescent="0.25">
      <c r="B246" s="194"/>
    </row>
    <row r="247" spans="2:2" x14ac:dyDescent="0.25">
      <c r="B247" s="194"/>
    </row>
    <row r="248" spans="2:2" x14ac:dyDescent="0.25">
      <c r="B248" s="194"/>
    </row>
    <row r="249" spans="2:2" x14ac:dyDescent="0.25">
      <c r="B249" s="194"/>
    </row>
    <row r="250" spans="2:2" x14ac:dyDescent="0.25">
      <c r="B250" s="194"/>
    </row>
    <row r="251" spans="2:2" x14ac:dyDescent="0.25">
      <c r="B251" s="194"/>
    </row>
    <row r="252" spans="2:2" x14ac:dyDescent="0.25">
      <c r="B252" s="194"/>
    </row>
    <row r="253" spans="2:2" x14ac:dyDescent="0.25">
      <c r="B253" s="194"/>
    </row>
    <row r="254" spans="2:2" x14ac:dyDescent="0.25">
      <c r="B254" s="194"/>
    </row>
    <row r="255" spans="2:2" x14ac:dyDescent="0.25">
      <c r="B255" s="194"/>
    </row>
    <row r="256" spans="2:2" x14ac:dyDescent="0.25">
      <c r="B256" s="194"/>
    </row>
    <row r="257" spans="2:2" x14ac:dyDescent="0.25">
      <c r="B257" s="194"/>
    </row>
    <row r="258" spans="2:2" x14ac:dyDescent="0.25">
      <c r="B258" s="194"/>
    </row>
    <row r="259" spans="2:2" x14ac:dyDescent="0.25">
      <c r="B259" s="194"/>
    </row>
    <row r="260" spans="2:2" x14ac:dyDescent="0.25">
      <c r="B260" s="194"/>
    </row>
    <row r="261" spans="2:2" x14ac:dyDescent="0.25">
      <c r="B261" s="194"/>
    </row>
    <row r="262" spans="2:2" x14ac:dyDescent="0.25">
      <c r="B262" s="194"/>
    </row>
    <row r="263" spans="2:2" x14ac:dyDescent="0.25">
      <c r="B263" s="194"/>
    </row>
    <row r="264" spans="2:2" x14ac:dyDescent="0.25">
      <c r="B264" s="194"/>
    </row>
    <row r="265" spans="2:2" x14ac:dyDescent="0.25">
      <c r="B265" s="194"/>
    </row>
    <row r="266" spans="2:2" x14ac:dyDescent="0.25">
      <c r="B266" s="194"/>
    </row>
    <row r="267" spans="2:2" x14ac:dyDescent="0.25">
      <c r="B267" s="194"/>
    </row>
    <row r="268" spans="2:2" x14ac:dyDescent="0.25">
      <c r="B268" s="194"/>
    </row>
    <row r="269" spans="2:2" x14ac:dyDescent="0.25">
      <c r="B269" s="194"/>
    </row>
    <row r="270" spans="2:2" x14ac:dyDescent="0.25">
      <c r="B270" s="194"/>
    </row>
    <row r="271" spans="2:2" x14ac:dyDescent="0.25">
      <c r="B271" s="194"/>
    </row>
    <row r="272" spans="2:2" x14ac:dyDescent="0.25">
      <c r="B272" s="194"/>
    </row>
    <row r="273" spans="2:2" x14ac:dyDescent="0.25">
      <c r="B273" s="194"/>
    </row>
    <row r="274" spans="2:2" x14ac:dyDescent="0.25">
      <c r="B274" s="194"/>
    </row>
    <row r="275" spans="2:2" x14ac:dyDescent="0.25">
      <c r="B275" s="194"/>
    </row>
    <row r="276" spans="2:2" x14ac:dyDescent="0.25">
      <c r="B276" s="194"/>
    </row>
    <row r="277" spans="2:2" x14ac:dyDescent="0.25">
      <c r="B277" s="194"/>
    </row>
    <row r="278" spans="2:2" x14ac:dyDescent="0.25">
      <c r="B278" s="194"/>
    </row>
    <row r="279" spans="2:2" x14ac:dyDescent="0.25">
      <c r="B279" s="194"/>
    </row>
    <row r="280" spans="2:2" x14ac:dyDescent="0.25">
      <c r="B280" s="194"/>
    </row>
    <row r="281" spans="2:2" x14ac:dyDescent="0.25">
      <c r="B281" s="194"/>
    </row>
    <row r="282" spans="2:2" x14ac:dyDescent="0.25">
      <c r="B282" s="194"/>
    </row>
    <row r="283" spans="2:2" x14ac:dyDescent="0.25">
      <c r="B283" s="194"/>
    </row>
    <row r="284" spans="2:2" x14ac:dyDescent="0.25">
      <c r="B284" s="194"/>
    </row>
    <row r="285" spans="2:2" x14ac:dyDescent="0.25">
      <c r="B285" s="194"/>
    </row>
    <row r="286" spans="2:2" x14ac:dyDescent="0.25">
      <c r="B286" s="194"/>
    </row>
    <row r="287" spans="2:2" x14ac:dyDescent="0.25">
      <c r="B287" s="194"/>
    </row>
    <row r="288" spans="2:2" x14ac:dyDescent="0.25">
      <c r="B288" s="194"/>
    </row>
    <row r="289" spans="2:2" x14ac:dyDescent="0.25">
      <c r="B289" s="194"/>
    </row>
    <row r="290" spans="2:2" x14ac:dyDescent="0.25">
      <c r="B290" s="194"/>
    </row>
    <row r="291" spans="2:2" x14ac:dyDescent="0.25">
      <c r="B291" s="194"/>
    </row>
    <row r="292" spans="2:2" x14ac:dyDescent="0.25">
      <c r="B292" s="194"/>
    </row>
    <row r="293" spans="2:2" x14ac:dyDescent="0.25">
      <c r="B293" s="194"/>
    </row>
    <row r="294" spans="2:2" x14ac:dyDescent="0.25">
      <c r="B294" s="194"/>
    </row>
    <row r="295" spans="2:2" x14ac:dyDescent="0.25">
      <c r="B295" s="194"/>
    </row>
    <row r="296" spans="2:2" x14ac:dyDescent="0.25">
      <c r="B296" s="194"/>
    </row>
    <row r="297" spans="2:2" x14ac:dyDescent="0.25">
      <c r="B297" s="194"/>
    </row>
    <row r="298" spans="2:2" x14ac:dyDescent="0.25">
      <c r="B298" s="194"/>
    </row>
    <row r="299" spans="2:2" x14ac:dyDescent="0.25">
      <c r="B299" s="194"/>
    </row>
    <row r="300" spans="2:2" x14ac:dyDescent="0.25">
      <c r="B300" s="194"/>
    </row>
    <row r="301" spans="2:2" x14ac:dyDescent="0.25">
      <c r="B301" s="194"/>
    </row>
    <row r="302" spans="2:2" x14ac:dyDescent="0.25">
      <c r="B302" s="194"/>
    </row>
    <row r="303" spans="2:2" x14ac:dyDescent="0.25">
      <c r="B303" s="194"/>
    </row>
    <row r="304" spans="2:2" x14ac:dyDescent="0.25">
      <c r="B304" s="194"/>
    </row>
    <row r="305" spans="2:2" x14ac:dyDescent="0.25">
      <c r="B305" s="194"/>
    </row>
    <row r="306" spans="2:2" x14ac:dyDescent="0.25">
      <c r="B306" s="194"/>
    </row>
    <row r="307" spans="2:2" x14ac:dyDescent="0.25">
      <c r="B307" s="194"/>
    </row>
    <row r="308" spans="2:2" x14ac:dyDescent="0.25">
      <c r="B308" s="194"/>
    </row>
    <row r="309" spans="2:2" x14ac:dyDescent="0.25">
      <c r="B309" s="194"/>
    </row>
    <row r="310" spans="2:2" x14ac:dyDescent="0.25">
      <c r="B310" s="194"/>
    </row>
    <row r="311" spans="2:2" x14ac:dyDescent="0.25">
      <c r="B311" s="194"/>
    </row>
    <row r="312" spans="2:2" x14ac:dyDescent="0.25">
      <c r="B312" s="194"/>
    </row>
    <row r="313" spans="2:2" x14ac:dyDescent="0.25">
      <c r="B313" s="194"/>
    </row>
    <row r="314" spans="2:2" x14ac:dyDescent="0.25">
      <c r="B314" s="194"/>
    </row>
    <row r="315" spans="2:2" x14ac:dyDescent="0.25">
      <c r="B315" s="194"/>
    </row>
    <row r="316" spans="2:2" x14ac:dyDescent="0.25">
      <c r="B316" s="194"/>
    </row>
    <row r="317" spans="2:2" x14ac:dyDescent="0.25">
      <c r="B317" s="194"/>
    </row>
    <row r="318" spans="2:2" x14ac:dyDescent="0.25">
      <c r="B318" s="194"/>
    </row>
    <row r="319" spans="2:2" x14ac:dyDescent="0.25">
      <c r="B319" s="194"/>
    </row>
    <row r="320" spans="2:2" x14ac:dyDescent="0.25">
      <c r="B320" s="194"/>
    </row>
    <row r="321" spans="2:2" x14ac:dyDescent="0.25">
      <c r="B321" s="194"/>
    </row>
    <row r="322" spans="2:2" x14ac:dyDescent="0.25">
      <c r="B322" s="194"/>
    </row>
    <row r="323" spans="2:2" x14ac:dyDescent="0.25">
      <c r="B323" s="194"/>
    </row>
    <row r="324" spans="2:2" x14ac:dyDescent="0.25">
      <c r="B324" s="194"/>
    </row>
    <row r="325" spans="2:2" x14ac:dyDescent="0.25">
      <c r="B325" s="194"/>
    </row>
    <row r="326" spans="2:2" x14ac:dyDescent="0.25">
      <c r="B326" s="194"/>
    </row>
    <row r="327" spans="2:2" x14ac:dyDescent="0.25">
      <c r="B327" s="194"/>
    </row>
    <row r="328" spans="2:2" x14ac:dyDescent="0.25">
      <c r="B328" s="194"/>
    </row>
    <row r="329" spans="2:2" x14ac:dyDescent="0.25">
      <c r="B329" s="194"/>
    </row>
    <row r="330" spans="2:2" x14ac:dyDescent="0.25">
      <c r="B330" s="194"/>
    </row>
    <row r="331" spans="2:2" x14ac:dyDescent="0.25">
      <c r="B331" s="194"/>
    </row>
    <row r="332" spans="2:2" x14ac:dyDescent="0.25">
      <c r="B332" s="194"/>
    </row>
    <row r="333" spans="2:2" x14ac:dyDescent="0.25">
      <c r="B333" s="194"/>
    </row>
    <row r="334" spans="2:2" x14ac:dyDescent="0.25">
      <c r="B334" s="194"/>
    </row>
    <row r="335" spans="2:2" x14ac:dyDescent="0.25">
      <c r="B335" s="194"/>
    </row>
    <row r="336" spans="2:2" x14ac:dyDescent="0.25">
      <c r="B336" s="194"/>
    </row>
    <row r="337" spans="2:2" x14ac:dyDescent="0.25">
      <c r="B337" s="194"/>
    </row>
    <row r="338" spans="2:2" x14ac:dyDescent="0.25">
      <c r="B338" s="194"/>
    </row>
    <row r="339" spans="2:2" x14ac:dyDescent="0.25">
      <c r="B339" s="194"/>
    </row>
    <row r="340" spans="2:2" x14ac:dyDescent="0.25">
      <c r="B340" s="194"/>
    </row>
    <row r="341" spans="2:2" x14ac:dyDescent="0.25">
      <c r="B341" s="194"/>
    </row>
    <row r="342" spans="2:2" x14ac:dyDescent="0.25">
      <c r="B342" s="194"/>
    </row>
    <row r="343" spans="2:2" x14ac:dyDescent="0.25">
      <c r="B343" s="194"/>
    </row>
    <row r="344" spans="2:2" x14ac:dyDescent="0.25">
      <c r="B344" s="194"/>
    </row>
    <row r="345" spans="2:2" x14ac:dyDescent="0.25">
      <c r="B345" s="194"/>
    </row>
    <row r="346" spans="2:2" x14ac:dyDescent="0.25">
      <c r="B346" s="194"/>
    </row>
    <row r="347" spans="2:2" x14ac:dyDescent="0.25">
      <c r="B347" s="194"/>
    </row>
    <row r="348" spans="2:2" x14ac:dyDescent="0.25">
      <c r="B348" s="194"/>
    </row>
    <row r="349" spans="2:2" x14ac:dyDescent="0.25">
      <c r="B349" s="194"/>
    </row>
    <row r="350" spans="2:2" x14ac:dyDescent="0.25">
      <c r="B350" s="194"/>
    </row>
    <row r="351" spans="2:2" x14ac:dyDescent="0.25">
      <c r="B351" s="194"/>
    </row>
    <row r="352" spans="2:2" x14ac:dyDescent="0.25">
      <c r="B352" s="194"/>
    </row>
    <row r="353" spans="2:2" x14ac:dyDescent="0.25">
      <c r="B353" s="194"/>
    </row>
    <row r="354" spans="2:2" x14ac:dyDescent="0.25">
      <c r="B354" s="194"/>
    </row>
    <row r="355" spans="2:2" x14ac:dyDescent="0.25">
      <c r="B355" s="194"/>
    </row>
    <row r="356" spans="2:2" x14ac:dyDescent="0.25">
      <c r="B356" s="194"/>
    </row>
    <row r="357" spans="2:2" x14ac:dyDescent="0.25">
      <c r="B357" s="194"/>
    </row>
    <row r="358" spans="2:2" x14ac:dyDescent="0.25">
      <c r="B358" s="194"/>
    </row>
    <row r="359" spans="2:2" x14ac:dyDescent="0.25">
      <c r="B359" s="194"/>
    </row>
    <row r="360" spans="2:2" x14ac:dyDescent="0.25">
      <c r="B360" s="194"/>
    </row>
    <row r="361" spans="2:2" x14ac:dyDescent="0.25">
      <c r="B361" s="194"/>
    </row>
    <row r="362" spans="2:2" x14ac:dyDescent="0.25">
      <c r="B362" s="194"/>
    </row>
    <row r="363" spans="2:2" x14ac:dyDescent="0.25">
      <c r="B363" s="194"/>
    </row>
    <row r="364" spans="2:2" x14ac:dyDescent="0.25">
      <c r="B364" s="194"/>
    </row>
    <row r="365" spans="2:2" x14ac:dyDescent="0.25">
      <c r="B365" s="194"/>
    </row>
    <row r="366" spans="2:2" x14ac:dyDescent="0.25">
      <c r="B366" s="194"/>
    </row>
    <row r="367" spans="2:2" x14ac:dyDescent="0.25">
      <c r="B367" s="194"/>
    </row>
    <row r="368" spans="2:2" x14ac:dyDescent="0.25">
      <c r="B368" s="194"/>
    </row>
    <row r="369" spans="2:2" x14ac:dyDescent="0.25">
      <c r="B369" s="194"/>
    </row>
    <row r="370" spans="2:2" x14ac:dyDescent="0.25">
      <c r="B370" s="194"/>
    </row>
    <row r="371" spans="2:2" x14ac:dyDescent="0.25">
      <c r="B371" s="194"/>
    </row>
    <row r="372" spans="2:2" x14ac:dyDescent="0.25">
      <c r="B372" s="194"/>
    </row>
    <row r="373" spans="2:2" x14ac:dyDescent="0.25">
      <c r="B373" s="194"/>
    </row>
    <row r="374" spans="2:2" x14ac:dyDescent="0.25">
      <c r="B374" s="194"/>
    </row>
    <row r="375" spans="2:2" x14ac:dyDescent="0.25">
      <c r="B375" s="194"/>
    </row>
    <row r="376" spans="2:2" x14ac:dyDescent="0.25">
      <c r="B376" s="194"/>
    </row>
    <row r="377" spans="2:2" x14ac:dyDescent="0.25">
      <c r="B377" s="194"/>
    </row>
    <row r="378" spans="2:2" x14ac:dyDescent="0.25">
      <c r="B378" s="194"/>
    </row>
    <row r="379" spans="2:2" x14ac:dyDescent="0.25">
      <c r="B379" s="194"/>
    </row>
    <row r="380" spans="2:2" x14ac:dyDescent="0.25">
      <c r="B380" s="194"/>
    </row>
    <row r="381" spans="2:2" x14ac:dyDescent="0.25">
      <c r="B381" s="194"/>
    </row>
    <row r="382" spans="2:2" x14ac:dyDescent="0.25">
      <c r="B382" s="194"/>
    </row>
    <row r="383" spans="2:2" x14ac:dyDescent="0.25">
      <c r="B383" s="194"/>
    </row>
    <row r="384" spans="2:2" x14ac:dyDescent="0.25">
      <c r="B384" s="194"/>
    </row>
    <row r="385" spans="2:2" x14ac:dyDescent="0.25">
      <c r="B385" s="194"/>
    </row>
    <row r="386" spans="2:2" x14ac:dyDescent="0.25">
      <c r="B386" s="194"/>
    </row>
    <row r="387" spans="2:2" x14ac:dyDescent="0.25">
      <c r="B387" s="194"/>
    </row>
    <row r="388" spans="2:2" x14ac:dyDescent="0.25">
      <c r="B388" s="194"/>
    </row>
    <row r="389" spans="2:2" x14ac:dyDescent="0.25">
      <c r="B389" s="194"/>
    </row>
    <row r="390" spans="2:2" x14ac:dyDescent="0.25">
      <c r="B390" s="194"/>
    </row>
    <row r="391" spans="2:2" x14ac:dyDescent="0.25">
      <c r="B391" s="194"/>
    </row>
    <row r="392" spans="2:2" x14ac:dyDescent="0.25">
      <c r="B392" s="194"/>
    </row>
    <row r="393" spans="2:2" x14ac:dyDescent="0.25">
      <c r="B393" s="194"/>
    </row>
    <row r="394" spans="2:2" x14ac:dyDescent="0.25">
      <c r="B394" s="194"/>
    </row>
    <row r="395" spans="2:2" x14ac:dyDescent="0.25">
      <c r="B395" s="194"/>
    </row>
    <row r="396" spans="2:2" x14ac:dyDescent="0.25">
      <c r="B396" s="194"/>
    </row>
    <row r="397" spans="2:2" x14ac:dyDescent="0.25">
      <c r="B397" s="194"/>
    </row>
    <row r="398" spans="2:2" x14ac:dyDescent="0.25">
      <c r="B398" s="194"/>
    </row>
    <row r="399" spans="2:2" x14ac:dyDescent="0.25">
      <c r="B399" s="194"/>
    </row>
    <row r="400" spans="2:2" x14ac:dyDescent="0.25">
      <c r="B400" s="194"/>
    </row>
    <row r="401" spans="2:2" x14ac:dyDescent="0.25">
      <c r="B401" s="194"/>
    </row>
    <row r="402" spans="2:2" x14ac:dyDescent="0.25">
      <c r="B402" s="194"/>
    </row>
    <row r="403" spans="2:2" x14ac:dyDescent="0.25">
      <c r="B403" s="194"/>
    </row>
    <row r="404" spans="2:2" x14ac:dyDescent="0.25">
      <c r="B404" s="194"/>
    </row>
    <row r="405" spans="2:2" x14ac:dyDescent="0.25">
      <c r="B405" s="194"/>
    </row>
    <row r="406" spans="2:2" x14ac:dyDescent="0.25">
      <c r="B406" s="194"/>
    </row>
    <row r="407" spans="2:2" x14ac:dyDescent="0.25">
      <c r="B407" s="194"/>
    </row>
    <row r="408" spans="2:2" x14ac:dyDescent="0.25">
      <c r="B408" s="194"/>
    </row>
    <row r="409" spans="2:2" x14ac:dyDescent="0.25">
      <c r="B409" s="194"/>
    </row>
    <row r="410" spans="2:2" x14ac:dyDescent="0.25">
      <c r="B410" s="194"/>
    </row>
    <row r="411" spans="2:2" x14ac:dyDescent="0.25">
      <c r="B411" s="194"/>
    </row>
    <row r="412" spans="2:2" x14ac:dyDescent="0.25">
      <c r="B412" s="194"/>
    </row>
    <row r="413" spans="2:2" x14ac:dyDescent="0.25">
      <c r="B413" s="194"/>
    </row>
    <row r="414" spans="2:2" x14ac:dyDescent="0.25">
      <c r="B414" s="194"/>
    </row>
    <row r="415" spans="2:2" x14ac:dyDescent="0.25">
      <c r="B415" s="194"/>
    </row>
    <row r="416" spans="2:2" x14ac:dyDescent="0.25">
      <c r="B416" s="194"/>
    </row>
    <row r="417" spans="2:2" x14ac:dyDescent="0.25">
      <c r="B417" s="194"/>
    </row>
    <row r="418" spans="2:2" x14ac:dyDescent="0.25">
      <c r="B418" s="194"/>
    </row>
    <row r="419" spans="2:2" x14ac:dyDescent="0.25">
      <c r="B419" s="194"/>
    </row>
    <row r="420" spans="2:2" x14ac:dyDescent="0.25">
      <c r="B420" s="194"/>
    </row>
    <row r="421" spans="2:2" x14ac:dyDescent="0.25">
      <c r="B421" s="194"/>
    </row>
    <row r="422" spans="2:2" x14ac:dyDescent="0.25">
      <c r="B422" s="194"/>
    </row>
    <row r="423" spans="2:2" x14ac:dyDescent="0.25">
      <c r="B423" s="194"/>
    </row>
    <row r="424" spans="2:2" x14ac:dyDescent="0.25">
      <c r="B424" s="194"/>
    </row>
    <row r="425" spans="2:2" x14ac:dyDescent="0.25">
      <c r="B425" s="194"/>
    </row>
    <row r="426" spans="2:2" x14ac:dyDescent="0.25">
      <c r="B426" s="194"/>
    </row>
    <row r="427" spans="2:2" x14ac:dyDescent="0.25">
      <c r="B427" s="194"/>
    </row>
    <row r="428" spans="2:2" x14ac:dyDescent="0.25">
      <c r="B428" s="194"/>
    </row>
    <row r="429" spans="2:2" x14ac:dyDescent="0.25">
      <c r="B429" s="194"/>
    </row>
    <row r="430" spans="2:2" x14ac:dyDescent="0.25">
      <c r="B430" s="194"/>
    </row>
    <row r="431" spans="2:2" x14ac:dyDescent="0.25">
      <c r="B431" s="194"/>
    </row>
    <row r="432" spans="2:2" x14ac:dyDescent="0.25">
      <c r="B432" s="194"/>
    </row>
    <row r="433" spans="2:2" x14ac:dyDescent="0.25">
      <c r="B433" s="194"/>
    </row>
    <row r="434" spans="2:2" x14ac:dyDescent="0.25">
      <c r="B434" s="194"/>
    </row>
    <row r="435" spans="2:2" x14ac:dyDescent="0.25">
      <c r="B435" s="194"/>
    </row>
    <row r="436" spans="2:2" x14ac:dyDescent="0.25">
      <c r="B436" s="194"/>
    </row>
    <row r="437" spans="2:2" x14ac:dyDescent="0.25">
      <c r="B437" s="194"/>
    </row>
    <row r="438" spans="2:2" x14ac:dyDescent="0.25">
      <c r="B438" s="194"/>
    </row>
    <row r="439" spans="2:2" x14ac:dyDescent="0.25">
      <c r="B439" s="194"/>
    </row>
    <row r="440" spans="2:2" x14ac:dyDescent="0.25">
      <c r="B440" s="194"/>
    </row>
    <row r="441" spans="2:2" x14ac:dyDescent="0.25">
      <c r="B441" s="194"/>
    </row>
    <row r="442" spans="2:2" x14ac:dyDescent="0.25">
      <c r="B442" s="194"/>
    </row>
    <row r="443" spans="2:2" x14ac:dyDescent="0.25">
      <c r="B443" s="194"/>
    </row>
    <row r="444" spans="2:2" x14ac:dyDescent="0.25">
      <c r="B444" s="194"/>
    </row>
    <row r="445" spans="2:2" x14ac:dyDescent="0.25">
      <c r="B445" s="194"/>
    </row>
    <row r="446" spans="2:2" x14ac:dyDescent="0.25">
      <c r="B446" s="194"/>
    </row>
    <row r="447" spans="2:2" x14ac:dyDescent="0.25">
      <c r="B447" s="194"/>
    </row>
    <row r="448" spans="2:2" x14ac:dyDescent="0.25">
      <c r="B448" s="194"/>
    </row>
    <row r="449" spans="2:2" x14ac:dyDescent="0.25">
      <c r="B449" s="194"/>
    </row>
    <row r="450" spans="2:2" x14ac:dyDescent="0.25">
      <c r="B450" s="194"/>
    </row>
    <row r="451" spans="2:2" x14ac:dyDescent="0.25">
      <c r="B451" s="194"/>
    </row>
    <row r="452" spans="2:2" x14ac:dyDescent="0.25">
      <c r="B452" s="194"/>
    </row>
    <row r="453" spans="2:2" x14ac:dyDescent="0.25">
      <c r="B453" s="194"/>
    </row>
    <row r="454" spans="2:2" x14ac:dyDescent="0.25">
      <c r="B454" s="194"/>
    </row>
    <row r="455" spans="2:2" x14ac:dyDescent="0.25">
      <c r="B455" s="194"/>
    </row>
    <row r="456" spans="2:2" x14ac:dyDescent="0.25">
      <c r="B456" s="194"/>
    </row>
    <row r="457" spans="2:2" x14ac:dyDescent="0.25">
      <c r="B457" s="194"/>
    </row>
    <row r="458" spans="2:2" x14ac:dyDescent="0.25">
      <c r="B458" s="194"/>
    </row>
    <row r="459" spans="2:2" x14ac:dyDescent="0.25">
      <c r="B459" s="194"/>
    </row>
    <row r="460" spans="2:2" x14ac:dyDescent="0.25">
      <c r="B460" s="194"/>
    </row>
    <row r="461" spans="2:2" x14ac:dyDescent="0.25">
      <c r="B461" s="194"/>
    </row>
    <row r="462" spans="2:2" x14ac:dyDescent="0.25">
      <c r="B462" s="194"/>
    </row>
    <row r="463" spans="2:2" x14ac:dyDescent="0.25">
      <c r="B463" s="194"/>
    </row>
    <row r="464" spans="2:2" x14ac:dyDescent="0.25">
      <c r="B464" s="194"/>
    </row>
    <row r="465" spans="2:2" x14ac:dyDescent="0.25">
      <c r="B465" s="194"/>
    </row>
    <row r="466" spans="2:2" x14ac:dyDescent="0.25">
      <c r="B466" s="194"/>
    </row>
    <row r="467" spans="2:2" x14ac:dyDescent="0.25">
      <c r="B467" s="194"/>
    </row>
    <row r="468" spans="2:2" x14ac:dyDescent="0.25">
      <c r="B468" s="194"/>
    </row>
    <row r="469" spans="2:2" x14ac:dyDescent="0.25">
      <c r="B469" s="194"/>
    </row>
    <row r="470" spans="2:2" x14ac:dyDescent="0.25">
      <c r="B470" s="194"/>
    </row>
    <row r="471" spans="2:2" x14ac:dyDescent="0.25">
      <c r="B471" s="194"/>
    </row>
    <row r="472" spans="2:2" x14ac:dyDescent="0.25">
      <c r="B472" s="194"/>
    </row>
    <row r="473" spans="2:2" x14ac:dyDescent="0.25">
      <c r="B473" s="194"/>
    </row>
    <row r="474" spans="2:2" x14ac:dyDescent="0.25">
      <c r="B474" s="194"/>
    </row>
    <row r="475" spans="2:2" x14ac:dyDescent="0.25">
      <c r="B475" s="194"/>
    </row>
    <row r="476" spans="2:2" x14ac:dyDescent="0.25">
      <c r="B476" s="194"/>
    </row>
    <row r="477" spans="2:2" x14ac:dyDescent="0.25">
      <c r="B477" s="194"/>
    </row>
    <row r="478" spans="2:2" x14ac:dyDescent="0.25">
      <c r="B478" s="194"/>
    </row>
    <row r="479" spans="2:2" x14ac:dyDescent="0.25">
      <c r="B479" s="194"/>
    </row>
    <row r="480" spans="2:2" x14ac:dyDescent="0.25">
      <c r="B480" s="194"/>
    </row>
    <row r="481" spans="2:2" x14ac:dyDescent="0.25">
      <c r="B481" s="194"/>
    </row>
    <row r="482" spans="2:2" x14ac:dyDescent="0.25">
      <c r="B482" s="194"/>
    </row>
    <row r="483" spans="2:2" x14ac:dyDescent="0.25">
      <c r="B483" s="194"/>
    </row>
    <row r="484" spans="2:2" x14ac:dyDescent="0.25">
      <c r="B484" s="194"/>
    </row>
    <row r="485" spans="2:2" x14ac:dyDescent="0.25">
      <c r="B485" s="194"/>
    </row>
    <row r="486" spans="2:2" x14ac:dyDescent="0.25">
      <c r="B486" s="194"/>
    </row>
    <row r="487" spans="2:2" x14ac:dyDescent="0.25">
      <c r="B487" s="194"/>
    </row>
    <row r="488" spans="2:2" x14ac:dyDescent="0.25">
      <c r="B488" s="194"/>
    </row>
    <row r="489" spans="2:2" x14ac:dyDescent="0.25">
      <c r="B489" s="194"/>
    </row>
    <row r="490" spans="2:2" x14ac:dyDescent="0.25">
      <c r="B490" s="194"/>
    </row>
    <row r="491" spans="2:2" x14ac:dyDescent="0.25">
      <c r="B491" s="194"/>
    </row>
    <row r="492" spans="2:2" x14ac:dyDescent="0.25">
      <c r="B492" s="194"/>
    </row>
    <row r="493" spans="2:2" x14ac:dyDescent="0.25">
      <c r="B493" s="194"/>
    </row>
    <row r="494" spans="2:2" x14ac:dyDescent="0.25">
      <c r="B494" s="194"/>
    </row>
    <row r="495" spans="2:2" x14ac:dyDescent="0.25">
      <c r="B495" s="194"/>
    </row>
    <row r="496" spans="2:2" x14ac:dyDescent="0.25">
      <c r="B496" s="194"/>
    </row>
    <row r="497" spans="2:2" x14ac:dyDescent="0.25">
      <c r="B497" s="194"/>
    </row>
    <row r="498" spans="2:2" x14ac:dyDescent="0.25">
      <c r="B498" s="194"/>
    </row>
    <row r="499" spans="2:2" x14ac:dyDescent="0.25">
      <c r="B499" s="194"/>
    </row>
    <row r="500" spans="2:2" x14ac:dyDescent="0.25">
      <c r="B500" s="194"/>
    </row>
    <row r="501" spans="2:2" x14ac:dyDescent="0.25">
      <c r="B501" s="194"/>
    </row>
    <row r="502" spans="2:2" x14ac:dyDescent="0.25">
      <c r="B502" s="194"/>
    </row>
    <row r="503" spans="2:2" x14ac:dyDescent="0.25">
      <c r="B503" s="194"/>
    </row>
    <row r="504" spans="2:2" x14ac:dyDescent="0.25">
      <c r="B504" s="194"/>
    </row>
    <row r="505" spans="2:2" x14ac:dyDescent="0.25">
      <c r="B505" s="194"/>
    </row>
    <row r="506" spans="2:2" x14ac:dyDescent="0.25">
      <c r="B506" s="194"/>
    </row>
    <row r="507" spans="2:2" x14ac:dyDescent="0.25">
      <c r="B507" s="194"/>
    </row>
    <row r="508" spans="2:2" x14ac:dyDescent="0.25">
      <c r="B508" s="194"/>
    </row>
    <row r="509" spans="2:2" x14ac:dyDescent="0.25">
      <c r="B509" s="194"/>
    </row>
    <row r="510" spans="2:2" x14ac:dyDescent="0.25">
      <c r="B510" s="194"/>
    </row>
    <row r="511" spans="2:2" x14ac:dyDescent="0.25">
      <c r="B511" s="194"/>
    </row>
    <row r="512" spans="2:2" x14ac:dyDescent="0.25">
      <c r="B512" s="194"/>
    </row>
    <row r="513" spans="2:2" x14ac:dyDescent="0.25">
      <c r="B513" s="194"/>
    </row>
    <row r="514" spans="2:2" x14ac:dyDescent="0.25">
      <c r="B514" s="194"/>
    </row>
    <row r="515" spans="2:2" x14ac:dyDescent="0.25">
      <c r="B515" s="194"/>
    </row>
    <row r="516" spans="2:2" x14ac:dyDescent="0.25">
      <c r="B516" s="194"/>
    </row>
    <row r="517" spans="2:2" x14ac:dyDescent="0.25">
      <c r="B517" s="194"/>
    </row>
    <row r="518" spans="2:2" x14ac:dyDescent="0.25">
      <c r="B518" s="194"/>
    </row>
    <row r="519" spans="2:2" x14ac:dyDescent="0.25">
      <c r="B519" s="194"/>
    </row>
    <row r="520" spans="2:2" x14ac:dyDescent="0.25">
      <c r="B520" s="194"/>
    </row>
    <row r="521" spans="2:2" x14ac:dyDescent="0.25">
      <c r="B521" s="194"/>
    </row>
    <row r="522" spans="2:2" x14ac:dyDescent="0.25">
      <c r="B522" s="194"/>
    </row>
    <row r="523" spans="2:2" x14ac:dyDescent="0.25">
      <c r="B523" s="194"/>
    </row>
    <row r="524" spans="2:2" x14ac:dyDescent="0.25">
      <c r="B524" s="194"/>
    </row>
    <row r="525" spans="2:2" x14ac:dyDescent="0.25">
      <c r="B525" s="194"/>
    </row>
    <row r="526" spans="2:2" x14ac:dyDescent="0.25">
      <c r="B526" s="194"/>
    </row>
    <row r="527" spans="2:2" x14ac:dyDescent="0.25">
      <c r="B527" s="194"/>
    </row>
    <row r="528" spans="2:2" x14ac:dyDescent="0.25">
      <c r="B528" s="194"/>
    </row>
    <row r="529" spans="2:2" x14ac:dyDescent="0.25">
      <c r="B529" s="194"/>
    </row>
    <row r="530" spans="2:2" x14ac:dyDescent="0.25">
      <c r="B530" s="194"/>
    </row>
    <row r="531" spans="2:2" x14ac:dyDescent="0.25">
      <c r="B531" s="194"/>
    </row>
    <row r="532" spans="2:2" x14ac:dyDescent="0.25">
      <c r="B532" s="194"/>
    </row>
    <row r="533" spans="2:2" x14ac:dyDescent="0.25">
      <c r="B533" s="194"/>
    </row>
    <row r="534" spans="2:2" x14ac:dyDescent="0.25">
      <c r="B534" s="194"/>
    </row>
    <row r="535" spans="2:2" x14ac:dyDescent="0.25">
      <c r="B535" s="194"/>
    </row>
    <row r="536" spans="2:2" x14ac:dyDescent="0.25">
      <c r="B536" s="194"/>
    </row>
    <row r="537" spans="2:2" x14ac:dyDescent="0.25">
      <c r="B537" s="194"/>
    </row>
    <row r="538" spans="2:2" x14ac:dyDescent="0.25">
      <c r="B538" s="194"/>
    </row>
    <row r="539" spans="2:2" x14ac:dyDescent="0.25">
      <c r="B539" s="194"/>
    </row>
    <row r="540" spans="2:2" x14ac:dyDescent="0.25">
      <c r="B540" s="194"/>
    </row>
    <row r="541" spans="2:2" x14ac:dyDescent="0.25">
      <c r="B541" s="194"/>
    </row>
    <row r="542" spans="2:2" x14ac:dyDescent="0.25">
      <c r="B542" s="194"/>
    </row>
    <row r="543" spans="2:2" x14ac:dyDescent="0.25">
      <c r="B543" s="194"/>
    </row>
    <row r="544" spans="2:2" x14ac:dyDescent="0.25">
      <c r="B544" s="194"/>
    </row>
    <row r="545" spans="2:2" x14ac:dyDescent="0.25">
      <c r="B545" s="194"/>
    </row>
    <row r="546" spans="2:2" x14ac:dyDescent="0.25">
      <c r="B546" s="194"/>
    </row>
    <row r="547" spans="2:2" x14ac:dyDescent="0.25">
      <c r="B547" s="194"/>
    </row>
    <row r="548" spans="2:2" x14ac:dyDescent="0.25">
      <c r="B548" s="194"/>
    </row>
    <row r="549" spans="2:2" x14ac:dyDescent="0.25">
      <c r="B549" s="194"/>
    </row>
    <row r="550" spans="2:2" x14ac:dyDescent="0.25">
      <c r="B550" s="194"/>
    </row>
    <row r="551" spans="2:2" x14ac:dyDescent="0.25">
      <c r="B551" s="194"/>
    </row>
    <row r="552" spans="2:2" x14ac:dyDescent="0.25">
      <c r="B552" s="194"/>
    </row>
    <row r="553" spans="2:2" x14ac:dyDescent="0.25">
      <c r="B553" s="194"/>
    </row>
    <row r="554" spans="2:2" x14ac:dyDescent="0.25">
      <c r="B554" s="194"/>
    </row>
    <row r="555" spans="2:2" x14ac:dyDescent="0.25">
      <c r="B555" s="194"/>
    </row>
    <row r="556" spans="2:2" x14ac:dyDescent="0.25">
      <c r="B556" s="194"/>
    </row>
    <row r="557" spans="2:2" x14ac:dyDescent="0.25">
      <c r="B557" s="194"/>
    </row>
    <row r="558" spans="2:2" x14ac:dyDescent="0.25">
      <c r="B558" s="194"/>
    </row>
    <row r="559" spans="2:2" x14ac:dyDescent="0.25">
      <c r="B559" s="194"/>
    </row>
    <row r="560" spans="2:2" x14ac:dyDescent="0.25">
      <c r="B560" s="194"/>
    </row>
    <row r="561" spans="2:2" x14ac:dyDescent="0.25">
      <c r="B561" s="194"/>
    </row>
    <row r="562" spans="2:2" x14ac:dyDescent="0.25">
      <c r="B562" s="194"/>
    </row>
    <row r="563" spans="2:2" x14ac:dyDescent="0.25">
      <c r="B563" s="194"/>
    </row>
    <row r="564" spans="2:2" x14ac:dyDescent="0.25">
      <c r="B564" s="194"/>
    </row>
    <row r="565" spans="2:2" x14ac:dyDescent="0.25">
      <c r="B565" s="194"/>
    </row>
    <row r="566" spans="2:2" x14ac:dyDescent="0.25">
      <c r="B566" s="194"/>
    </row>
    <row r="567" spans="2:2" x14ac:dyDescent="0.25">
      <c r="B567" s="194"/>
    </row>
    <row r="568" spans="2:2" x14ac:dyDescent="0.25">
      <c r="B568" s="194"/>
    </row>
    <row r="569" spans="2:2" x14ac:dyDescent="0.25">
      <c r="B569" s="194"/>
    </row>
    <row r="570" spans="2:2" x14ac:dyDescent="0.25">
      <c r="B570" s="194"/>
    </row>
    <row r="571" spans="2:2" x14ac:dyDescent="0.25">
      <c r="B571" s="194"/>
    </row>
    <row r="572" spans="2:2" x14ac:dyDescent="0.25">
      <c r="B572" s="194"/>
    </row>
    <row r="573" spans="2:2" x14ac:dyDescent="0.25">
      <c r="B573" s="194"/>
    </row>
    <row r="574" spans="2:2" x14ac:dyDescent="0.25">
      <c r="B574" s="194"/>
    </row>
    <row r="575" spans="2:2" x14ac:dyDescent="0.25">
      <c r="B575" s="194"/>
    </row>
    <row r="576" spans="2:2" x14ac:dyDescent="0.25">
      <c r="B576" s="194"/>
    </row>
    <row r="577" spans="2:2" x14ac:dyDescent="0.25">
      <c r="B577" s="194"/>
    </row>
    <row r="578" spans="2:2" x14ac:dyDescent="0.25">
      <c r="B578" s="194"/>
    </row>
    <row r="579" spans="2:2" x14ac:dyDescent="0.25">
      <c r="B579" s="194"/>
    </row>
    <row r="580" spans="2:2" x14ac:dyDescent="0.25">
      <c r="B580" s="194"/>
    </row>
    <row r="581" spans="2:2" x14ac:dyDescent="0.25">
      <c r="B581" s="194"/>
    </row>
    <row r="582" spans="2:2" x14ac:dyDescent="0.25">
      <c r="B582" s="194"/>
    </row>
    <row r="583" spans="2:2" x14ac:dyDescent="0.25">
      <c r="B583" s="194"/>
    </row>
    <row r="584" spans="2:2" x14ac:dyDescent="0.25">
      <c r="B584" s="194"/>
    </row>
    <row r="585" spans="2:2" x14ac:dyDescent="0.25">
      <c r="B585" s="194"/>
    </row>
    <row r="586" spans="2:2" x14ac:dyDescent="0.25">
      <c r="B586" s="194"/>
    </row>
    <row r="587" spans="2:2" x14ac:dyDescent="0.25">
      <c r="B587" s="194"/>
    </row>
    <row r="588" spans="2:2" x14ac:dyDescent="0.25">
      <c r="B588" s="194"/>
    </row>
    <row r="589" spans="2:2" x14ac:dyDescent="0.25">
      <c r="B589" s="194"/>
    </row>
    <row r="590" spans="2:2" x14ac:dyDescent="0.25">
      <c r="B590" s="194"/>
    </row>
    <row r="591" spans="2:2" x14ac:dyDescent="0.25">
      <c r="B591" s="194"/>
    </row>
    <row r="592" spans="2:2" x14ac:dyDescent="0.25">
      <c r="B592" s="194"/>
    </row>
    <row r="593" spans="2:2" x14ac:dyDescent="0.25">
      <c r="B593" s="194"/>
    </row>
    <row r="594" spans="2:2" x14ac:dyDescent="0.25">
      <c r="B594" s="194"/>
    </row>
    <row r="595" spans="2:2" x14ac:dyDescent="0.25">
      <c r="B595" s="194"/>
    </row>
    <row r="596" spans="2:2" x14ac:dyDescent="0.25">
      <c r="B596" s="194"/>
    </row>
    <row r="597" spans="2:2" x14ac:dyDescent="0.25">
      <c r="B597" s="194"/>
    </row>
    <row r="598" spans="2:2" x14ac:dyDescent="0.25">
      <c r="B598" s="194"/>
    </row>
    <row r="599" spans="2:2" x14ac:dyDescent="0.25">
      <c r="B599" s="194"/>
    </row>
    <row r="600" spans="2:2" x14ac:dyDescent="0.25">
      <c r="B600" s="194"/>
    </row>
    <row r="601" spans="2:2" x14ac:dyDescent="0.25">
      <c r="B601" s="194"/>
    </row>
    <row r="602" spans="2:2" x14ac:dyDescent="0.25">
      <c r="B602" s="194"/>
    </row>
    <row r="603" spans="2:2" x14ac:dyDescent="0.25">
      <c r="B603" s="194"/>
    </row>
    <row r="604" spans="2:2" x14ac:dyDescent="0.25">
      <c r="B604" s="194"/>
    </row>
    <row r="605" spans="2:2" x14ac:dyDescent="0.25">
      <c r="B605" s="194"/>
    </row>
    <row r="606" spans="2:2" x14ac:dyDescent="0.25">
      <c r="B606" s="194"/>
    </row>
    <row r="607" spans="2:2" x14ac:dyDescent="0.25">
      <c r="B607" s="194"/>
    </row>
    <row r="608" spans="2:2" x14ac:dyDescent="0.25">
      <c r="B608" s="194"/>
    </row>
    <row r="609" spans="2:2" x14ac:dyDescent="0.25">
      <c r="B609" s="194"/>
    </row>
    <row r="610" spans="2:2" x14ac:dyDescent="0.25">
      <c r="B610" s="194"/>
    </row>
    <row r="611" spans="2:2" x14ac:dyDescent="0.25">
      <c r="B611" s="194"/>
    </row>
    <row r="612" spans="2:2" x14ac:dyDescent="0.25">
      <c r="B612" s="194"/>
    </row>
    <row r="613" spans="2:2" x14ac:dyDescent="0.25">
      <c r="B613" s="194"/>
    </row>
    <row r="614" spans="2:2" x14ac:dyDescent="0.25">
      <c r="B614" s="194"/>
    </row>
    <row r="615" spans="2:2" x14ac:dyDescent="0.25">
      <c r="B615" s="194"/>
    </row>
    <row r="616" spans="2:2" x14ac:dyDescent="0.25">
      <c r="B616" s="194"/>
    </row>
    <row r="617" spans="2:2" x14ac:dyDescent="0.25">
      <c r="B617" s="194"/>
    </row>
    <row r="618" spans="2:2" x14ac:dyDescent="0.25">
      <c r="B618" s="194"/>
    </row>
    <row r="619" spans="2:2" x14ac:dyDescent="0.25">
      <c r="B619" s="194"/>
    </row>
    <row r="620" spans="2:2" x14ac:dyDescent="0.25">
      <c r="B620" s="194"/>
    </row>
    <row r="621" spans="2:2" x14ac:dyDescent="0.25">
      <c r="B621" s="194"/>
    </row>
    <row r="622" spans="2:2" x14ac:dyDescent="0.25">
      <c r="B622" s="194"/>
    </row>
    <row r="623" spans="2:2" x14ac:dyDescent="0.25">
      <c r="B623" s="194"/>
    </row>
    <row r="624" spans="2:2" x14ac:dyDescent="0.25">
      <c r="B624" s="194"/>
    </row>
    <row r="625" spans="2:2" x14ac:dyDescent="0.25">
      <c r="B625" s="194"/>
    </row>
    <row r="626" spans="2:2" x14ac:dyDescent="0.25">
      <c r="B626" s="194"/>
    </row>
    <row r="627" spans="2:2" x14ac:dyDescent="0.25">
      <c r="B627" s="194"/>
    </row>
    <row r="628" spans="2:2" x14ac:dyDescent="0.25">
      <c r="B628" s="194"/>
    </row>
    <row r="629" spans="2:2" x14ac:dyDescent="0.25">
      <c r="B629" s="194"/>
    </row>
    <row r="630" spans="2:2" x14ac:dyDescent="0.25">
      <c r="B630" s="194"/>
    </row>
    <row r="631" spans="2:2" x14ac:dyDescent="0.25">
      <c r="B631" s="194"/>
    </row>
    <row r="632" spans="2:2" x14ac:dyDescent="0.25">
      <c r="B632" s="194"/>
    </row>
    <row r="633" spans="2:2" x14ac:dyDescent="0.25">
      <c r="B633" s="194"/>
    </row>
    <row r="634" spans="2:2" x14ac:dyDescent="0.25">
      <c r="B634" s="194"/>
    </row>
    <row r="635" spans="2:2" x14ac:dyDescent="0.25">
      <c r="B635" s="194"/>
    </row>
    <row r="636" spans="2:2" x14ac:dyDescent="0.25">
      <c r="B636" s="194"/>
    </row>
    <row r="637" spans="2:2" x14ac:dyDescent="0.25">
      <c r="B637" s="194"/>
    </row>
    <row r="638" spans="2:2" x14ac:dyDescent="0.25">
      <c r="B638" s="194"/>
    </row>
    <row r="639" spans="2:2" x14ac:dyDescent="0.25">
      <c r="B639" s="194"/>
    </row>
    <row r="640" spans="2:2" x14ac:dyDescent="0.25">
      <c r="B640" s="194"/>
    </row>
    <row r="641" spans="2:2" x14ac:dyDescent="0.25">
      <c r="B641" s="194"/>
    </row>
    <row r="642" spans="2:2" x14ac:dyDescent="0.25">
      <c r="B642" s="194"/>
    </row>
    <row r="643" spans="2:2" x14ac:dyDescent="0.25">
      <c r="B643" s="194"/>
    </row>
    <row r="644" spans="2:2" x14ac:dyDescent="0.25">
      <c r="B644" s="194"/>
    </row>
  </sheetData>
  <mergeCells count="1">
    <mergeCell ref="A2:D2"/>
  </mergeCells>
  <conditionalFormatting sqref="D170:D65536 D166 D52:D55 D3:D48 D57:D116 D118:D16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31:D37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1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6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50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9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88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2</vt:i4>
      </vt:variant>
    </vt:vector>
  </HeadingPairs>
  <TitlesOfParts>
    <vt:vector size="7" baseType="lpstr">
      <vt:lpstr>OPĆI DIO</vt:lpstr>
      <vt:lpstr>PRIHODI</vt:lpstr>
      <vt:lpstr>RASHODI</vt:lpstr>
      <vt:lpstr>OBRAZLOZENJE</vt:lpstr>
      <vt:lpstr>Sheet2</vt:lpstr>
      <vt:lpstr>'OPĆI DIO'!Podrucje_ispisa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Kartelo</dc:creator>
  <cp:lastModifiedBy>user</cp:lastModifiedBy>
  <cp:lastPrinted>2021-01-14T10:53:28Z</cp:lastPrinted>
  <dcterms:created xsi:type="dcterms:W3CDTF">2017-09-21T11:58:02Z</dcterms:created>
  <dcterms:modified xsi:type="dcterms:W3CDTF">2021-01-14T10:54:59Z</dcterms:modified>
</cp:coreProperties>
</file>