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OneDrive\Desktop\"/>
    </mc:Choice>
  </mc:AlternateContent>
  <xr:revisionPtr revIDLastSave="0" documentId="13_ncr:1_{AB424F52-02CA-47FE-B403-E25BAC5799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G309" i="9"/>
  <c r="F309" i="9"/>
  <c r="B309" i="9"/>
  <c r="F308" i="9"/>
  <c r="H307" i="9"/>
  <c r="G307" i="9"/>
  <c r="E307" i="9" s="1"/>
  <c r="F307" i="9"/>
  <c r="H306" i="9"/>
  <c r="G306" i="9"/>
  <c r="F306" i="9"/>
  <c r="H305" i="9"/>
  <c r="G305" i="9"/>
  <c r="F305" i="9"/>
  <c r="E305" i="9"/>
  <c r="B305" i="9" s="1"/>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G297" i="9"/>
  <c r="F297" i="9"/>
  <c r="E297" i="9"/>
  <c r="B297" i="9" s="1"/>
  <c r="H296" i="9"/>
  <c r="G296" i="9"/>
  <c r="E296" i="9" s="1"/>
  <c r="F296" i="9"/>
  <c r="H295" i="9"/>
  <c r="G295" i="9"/>
  <c r="E295" i="9" s="1"/>
  <c r="B295" i="9" s="1"/>
  <c r="F295" i="9"/>
  <c r="H294" i="9"/>
  <c r="G294" i="9"/>
  <c r="F294" i="9"/>
  <c r="H293" i="9"/>
  <c r="G293" i="9"/>
  <c r="F293" i="9"/>
  <c r="H292" i="9"/>
  <c r="G292" i="9"/>
  <c r="F292" i="9"/>
  <c r="E292" i="9"/>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L270" i="9"/>
  <c r="F270" i="9"/>
  <c r="E270" i="9"/>
  <c r="B270" i="9" s="1"/>
  <c r="M269" i="9"/>
  <c r="L269" i="9"/>
  <c r="F269" i="9"/>
  <c r="E269" i="9"/>
  <c r="M268" i="9"/>
  <c r="L268" i="9"/>
  <c r="F268" i="9"/>
  <c r="B268" i="9" s="1"/>
  <c r="E268" i="9"/>
  <c r="M267" i="9"/>
  <c r="L267" i="9"/>
  <c r="E267" i="9"/>
  <c r="M266" i="9"/>
  <c r="F266" i="9" s="1"/>
  <c r="B266" i="9" s="1"/>
  <c r="L266" i="9"/>
  <c r="E266" i="9"/>
  <c r="M265" i="9"/>
  <c r="L265" i="9"/>
  <c r="F265" i="9" s="1"/>
  <c r="E265" i="9"/>
  <c r="M264" i="9"/>
  <c r="L264" i="9"/>
  <c r="F264" i="9" s="1"/>
  <c r="B264" i="9" s="1"/>
  <c r="E264" i="9"/>
  <c r="M263" i="9"/>
  <c r="L263" i="9"/>
  <c r="E263" i="9"/>
  <c r="M262" i="9"/>
  <c r="L262" i="9"/>
  <c r="F262" i="9"/>
  <c r="E262" i="9"/>
  <c r="M261" i="9"/>
  <c r="L261" i="9"/>
  <c r="F261" i="9" s="1"/>
  <c r="E261" i="9"/>
  <c r="M260" i="9"/>
  <c r="L260" i="9"/>
  <c r="F260" i="9" s="1"/>
  <c r="B260" i="9" s="1"/>
  <c r="E260" i="9"/>
  <c r="M259" i="9"/>
  <c r="L259" i="9"/>
  <c r="F259" i="9" s="1"/>
  <c r="E259" i="9"/>
  <c r="M258" i="9"/>
  <c r="F258" i="9" s="1"/>
  <c r="L258" i="9"/>
  <c r="E258" i="9"/>
  <c r="B258" i="9"/>
  <c r="M257" i="9"/>
  <c r="L257" i="9"/>
  <c r="F257" i="9" s="1"/>
  <c r="E257" i="9"/>
  <c r="B257" i="9" s="1"/>
  <c r="M256" i="9"/>
  <c r="L256" i="9"/>
  <c r="E256" i="9"/>
  <c r="M255" i="9"/>
  <c r="L255" i="9"/>
  <c r="E255" i="9"/>
  <c r="M254" i="9"/>
  <c r="L254" i="9"/>
  <c r="F254" i="9"/>
  <c r="E254" i="9"/>
  <c r="B254" i="9" s="1"/>
  <c r="M253" i="9"/>
  <c r="L253" i="9"/>
  <c r="F253" i="9"/>
  <c r="E253" i="9"/>
  <c r="M252" i="9"/>
  <c r="L252" i="9"/>
  <c r="F252" i="9"/>
  <c r="B252" i="9" s="1"/>
  <c r="E252" i="9"/>
  <c r="M251" i="9"/>
  <c r="L251" i="9"/>
  <c r="E251" i="9"/>
  <c r="M250" i="9"/>
  <c r="F250" i="9" s="1"/>
  <c r="B250" i="9" s="1"/>
  <c r="L250" i="9"/>
  <c r="E250" i="9"/>
  <c r="M249" i="9"/>
  <c r="L249" i="9"/>
  <c r="F249" i="9" s="1"/>
  <c r="E249" i="9"/>
  <c r="M248" i="9"/>
  <c r="L248" i="9"/>
  <c r="F248" i="9" s="1"/>
  <c r="B248" i="9" s="1"/>
  <c r="E248" i="9"/>
  <c r="M247" i="9"/>
  <c r="L247" i="9"/>
  <c r="E247" i="9"/>
  <c r="M246" i="9"/>
  <c r="L246" i="9"/>
  <c r="F246" i="9"/>
  <c r="E246" i="9"/>
  <c r="M245" i="9"/>
  <c r="L245" i="9"/>
  <c r="F245" i="9" s="1"/>
  <c r="E245" i="9"/>
  <c r="M244" i="9"/>
  <c r="L244" i="9"/>
  <c r="F244" i="9" s="1"/>
  <c r="B244" i="9" s="1"/>
  <c r="E244" i="9"/>
  <c r="M243" i="9"/>
  <c r="L243" i="9"/>
  <c r="F243" i="9" s="1"/>
  <c r="E243" i="9"/>
  <c r="M242" i="9"/>
  <c r="F242" i="9" s="1"/>
  <c r="L242" i="9"/>
  <c r="E242" i="9"/>
  <c r="B242" i="9"/>
  <c r="M241" i="9"/>
  <c r="L241" i="9"/>
  <c r="F241" i="9" s="1"/>
  <c r="E241" i="9"/>
  <c r="B241" i="9" s="1"/>
  <c r="M240" i="9"/>
  <c r="L240" i="9"/>
  <c r="E240" i="9"/>
  <c r="M239" i="9"/>
  <c r="L239" i="9"/>
  <c r="E239" i="9"/>
  <c r="M238" i="9"/>
  <c r="L238" i="9"/>
  <c r="F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B233" i="9" s="1"/>
  <c r="M232" i="9"/>
  <c r="L232" i="9"/>
  <c r="E232" i="9"/>
  <c r="M231" i="9"/>
  <c r="L231" i="9"/>
  <c r="E231" i="9"/>
  <c r="M230" i="9"/>
  <c r="L230" i="9"/>
  <c r="F230" i="9"/>
  <c r="E230" i="9"/>
  <c r="B230" i="9" s="1"/>
  <c r="M229" i="9"/>
  <c r="L229" i="9"/>
  <c r="F229" i="9"/>
  <c r="E229" i="9"/>
  <c r="M228" i="9"/>
  <c r="L228" i="9"/>
  <c r="F228" i="9"/>
  <c r="B228" i="9" s="1"/>
  <c r="E228" i="9"/>
  <c r="M227" i="9"/>
  <c r="L227" i="9"/>
  <c r="F227" i="9" s="1"/>
  <c r="E227" i="9"/>
  <c r="B227" i="9" s="1"/>
  <c r="M226" i="9"/>
  <c r="L226" i="9"/>
  <c r="F226" i="9"/>
  <c r="B226" i="9" s="1"/>
  <c r="E226" i="9"/>
  <c r="M225" i="9"/>
  <c r="L225" i="9"/>
  <c r="E225" i="9"/>
  <c r="M224" i="9"/>
  <c r="L224" i="9"/>
  <c r="E224" i="9"/>
  <c r="M223" i="9"/>
  <c r="L223" i="9"/>
  <c r="E223" i="9"/>
  <c r="M222" i="9"/>
  <c r="F222" i="9" s="1"/>
  <c r="L222" i="9"/>
  <c r="E222" i="9"/>
  <c r="M221" i="9"/>
  <c r="F221" i="9" s="1"/>
  <c r="L221" i="9"/>
  <c r="E221" i="9"/>
  <c r="M220" i="9"/>
  <c r="L220" i="9"/>
  <c r="F220" i="9"/>
  <c r="B220" i="9" s="1"/>
  <c r="E220" i="9"/>
  <c r="M219" i="9"/>
  <c r="L219" i="9"/>
  <c r="F219" i="9" s="1"/>
  <c r="E219" i="9"/>
  <c r="B219" i="9" s="1"/>
  <c r="M218" i="9"/>
  <c r="F218" i="9" s="1"/>
  <c r="B218" i="9" s="1"/>
  <c r="L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G84" i="9"/>
  <c r="F84" i="9"/>
  <c r="E84" i="9"/>
  <c r="B84" i="9" s="1"/>
  <c r="H83" i="9"/>
  <c r="G83" i="9"/>
  <c r="F83" i="9"/>
  <c r="E83" i="9"/>
  <c r="H82" i="9"/>
  <c r="G82" i="9"/>
  <c r="E82" i="9" s="1"/>
  <c r="F82" i="9"/>
  <c r="H81" i="9"/>
  <c r="G81" i="9"/>
  <c r="F81" i="9"/>
  <c r="H80" i="9"/>
  <c r="G80" i="9"/>
  <c r="F80" i="9"/>
  <c r="E80" i="9"/>
  <c r="B80" i="9" s="1"/>
  <c r="H79" i="9"/>
  <c r="G79" i="9"/>
  <c r="F79" i="9"/>
  <c r="E79" i="9"/>
  <c r="H78" i="9"/>
  <c r="G78" i="9"/>
  <c r="E78" i="9" s="1"/>
  <c r="F78" i="9"/>
  <c r="H77" i="9"/>
  <c r="G77" i="9"/>
  <c r="F77" i="9"/>
  <c r="H76" i="9"/>
  <c r="G76" i="9"/>
  <c r="F76" i="9"/>
  <c r="E76" i="9"/>
  <c r="B76" i="9" s="1"/>
  <c r="H75" i="9"/>
  <c r="G75" i="9"/>
  <c r="F75" i="9"/>
  <c r="E75" i="9"/>
  <c r="H74" i="9"/>
  <c r="G74" i="9"/>
  <c r="E74" i="9" s="1"/>
  <c r="F74" i="9"/>
  <c r="H73" i="9"/>
  <c r="G73" i="9"/>
  <c r="F73" i="9"/>
  <c r="H72" i="9"/>
  <c r="G72" i="9"/>
  <c r="F72" i="9"/>
  <c r="E72" i="9"/>
  <c r="B72" i="9" s="1"/>
  <c r="H71" i="9"/>
  <c r="G71" i="9"/>
  <c r="F71" i="9"/>
  <c r="E71" i="9"/>
  <c r="H70" i="9"/>
  <c r="G70" i="9"/>
  <c r="E70" i="9" s="1"/>
  <c r="F70" i="9"/>
  <c r="H69" i="9"/>
  <c r="G69" i="9"/>
  <c r="F69" i="9"/>
  <c r="H68" i="9"/>
  <c r="G68" i="9"/>
  <c r="F68" i="9"/>
  <c r="E68" i="9"/>
  <c r="B68" i="9" s="1"/>
  <c r="H67" i="9"/>
  <c r="G67" i="9"/>
  <c r="F67" i="9"/>
  <c r="E67" i="9"/>
  <c r="H66" i="9"/>
  <c r="G66" i="9"/>
  <c r="E66" i="9" s="1"/>
  <c r="F66" i="9"/>
  <c r="H65" i="9"/>
  <c r="G65" i="9"/>
  <c r="F65" i="9"/>
  <c r="H64" i="9"/>
  <c r="G64" i="9"/>
  <c r="F64" i="9"/>
  <c r="E64" i="9"/>
  <c r="B64" i="9" s="1"/>
  <c r="H63" i="9"/>
  <c r="G63" i="9"/>
  <c r="F63" i="9"/>
  <c r="E63" i="9"/>
  <c r="H62" i="9"/>
  <c r="G62" i="9"/>
  <c r="E62" i="9" s="1"/>
  <c r="F62" i="9"/>
  <c r="H61" i="9"/>
  <c r="G61" i="9"/>
  <c r="F61" i="9"/>
  <c r="H60" i="9"/>
  <c r="G60" i="9"/>
  <c r="F60" i="9"/>
  <c r="E60" i="9"/>
  <c r="B60" i="9" s="1"/>
  <c r="H59" i="9"/>
  <c r="G59" i="9"/>
  <c r="F59" i="9"/>
  <c r="E59" i="9"/>
  <c r="H58" i="9"/>
  <c r="G58" i="9"/>
  <c r="E58" i="9" s="1"/>
  <c r="F58" i="9"/>
  <c r="H57" i="9"/>
  <c r="G57" i="9"/>
  <c r="F57" i="9"/>
  <c r="H56" i="9"/>
  <c r="G56" i="9"/>
  <c r="F56" i="9"/>
  <c r="E56" i="9"/>
  <c r="B56" i="9" s="1"/>
  <c r="H55" i="9"/>
  <c r="G55" i="9"/>
  <c r="F55" i="9"/>
  <c r="E55" i="9"/>
  <c r="H54" i="9"/>
  <c r="G54" i="9"/>
  <c r="E54" i="9" s="1"/>
  <c r="F54" i="9"/>
  <c r="H53" i="9"/>
  <c r="G53" i="9"/>
  <c r="F53" i="9"/>
  <c r="H52" i="9"/>
  <c r="G52" i="9"/>
  <c r="F52" i="9"/>
  <c r="E52" i="9"/>
  <c r="B52" i="9" s="1"/>
  <c r="H51" i="9"/>
  <c r="G51" i="9"/>
  <c r="F51" i="9"/>
  <c r="E51" i="9"/>
  <c r="H50" i="9"/>
  <c r="G50" i="9"/>
  <c r="E50" i="9" s="1"/>
  <c r="F50" i="9"/>
  <c r="H49" i="9"/>
  <c r="G49" i="9"/>
  <c r="F49" i="9"/>
  <c r="H48" i="9"/>
  <c r="G48" i="9"/>
  <c r="F48" i="9"/>
  <c r="E48" i="9"/>
  <c r="B48" i="9" s="1"/>
  <c r="H47" i="9"/>
  <c r="G47" i="9"/>
  <c r="F47" i="9"/>
  <c r="E47" i="9"/>
  <c r="H46" i="9"/>
  <c r="G46" i="9"/>
  <c r="F46" i="9"/>
  <c r="H45" i="9"/>
  <c r="G45" i="9"/>
  <c r="F45" i="9"/>
  <c r="H44" i="9"/>
  <c r="E44" i="9" s="1"/>
  <c r="B44" i="9" s="1"/>
  <c r="G44" i="9"/>
  <c r="F44" i="9"/>
  <c r="H43" i="9"/>
  <c r="G43" i="9"/>
  <c r="F43" i="9"/>
  <c r="E43" i="9"/>
  <c r="H42" i="9"/>
  <c r="G42" i="9"/>
  <c r="F42" i="9"/>
  <c r="H41" i="9"/>
  <c r="G41" i="9"/>
  <c r="F41" i="9"/>
  <c r="H40" i="9"/>
  <c r="E40" i="9" s="1"/>
  <c r="B40" i="9" s="1"/>
  <c r="G40" i="9"/>
  <c r="F40" i="9"/>
  <c r="H39" i="9"/>
  <c r="G39" i="9"/>
  <c r="F39" i="9"/>
  <c r="E39" i="9"/>
  <c r="H38" i="9"/>
  <c r="G38" i="9"/>
  <c r="F38" i="9"/>
  <c r="H37" i="9"/>
  <c r="G37" i="9"/>
  <c r="F37" i="9"/>
  <c r="H36" i="9"/>
  <c r="G36" i="9"/>
  <c r="F36" i="9"/>
  <c r="E36" i="9"/>
  <c r="B36" i="9" s="1"/>
  <c r="H35" i="9"/>
  <c r="G35" i="9"/>
  <c r="F35" i="9"/>
  <c r="E35" i="9"/>
  <c r="H34" i="9"/>
  <c r="G34" i="9"/>
  <c r="F34" i="9"/>
  <c r="H33" i="9"/>
  <c r="G33" i="9"/>
  <c r="F33" i="9"/>
  <c r="H32" i="9"/>
  <c r="G32" i="9"/>
  <c r="F32" i="9"/>
  <c r="H31" i="9"/>
  <c r="G31" i="9"/>
  <c r="F31" i="9"/>
  <c r="E31" i="9"/>
  <c r="H30" i="9"/>
  <c r="G30" i="9"/>
  <c r="F30" i="9"/>
  <c r="H29" i="9"/>
  <c r="G29" i="9"/>
  <c r="F29" i="9"/>
  <c r="H28" i="9"/>
  <c r="G28" i="9"/>
  <c r="F28" i="9"/>
  <c r="E28" i="9"/>
  <c r="B28" i="9" s="1"/>
  <c r="H27" i="9"/>
  <c r="G27" i="9"/>
  <c r="F27" i="9"/>
  <c r="H26" i="9"/>
  <c r="G26" i="9"/>
  <c r="E26" i="9" s="1"/>
  <c r="B26" i="9" s="1"/>
  <c r="F26" i="9"/>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50" i="8"/>
  <c r="D49" i="8" s="1"/>
  <c r="D43" i="8" s="1"/>
  <c r="I35" i="3" s="1"/>
  <c r="D44" i="8"/>
  <c r="D36" i="8"/>
  <c r="D26" i="8"/>
  <c r="D18" i="8"/>
  <c r="C1493" i="1" s="1"/>
  <c r="G1493" i="1" s="1"/>
  <c r="D8" i="8"/>
  <c r="E44" i="7"/>
  <c r="D44" i="7"/>
  <c r="E39" i="7"/>
  <c r="E38" i="7" s="1"/>
  <c r="I31" i="3" s="1"/>
  <c r="D39" i="7"/>
  <c r="D38" i="7"/>
  <c r="E30" i="7"/>
  <c r="D1461" i="1" s="1"/>
  <c r="D30" i="7"/>
  <c r="E23" i="7"/>
  <c r="D23" i="7"/>
  <c r="D22" i="7" s="1"/>
  <c r="E22" i="7"/>
  <c r="D1453" i="1" s="1"/>
  <c r="H1453" i="1" s="1"/>
  <c r="E14" i="7"/>
  <c r="D14" i="7"/>
  <c r="C1445" i="1" s="1"/>
  <c r="E7" i="7"/>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E89" i="6" s="1"/>
  <c r="D1383" i="1" s="1"/>
  <c r="D90" i="6"/>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F246" i="5" s="1"/>
  <c r="D246" i="5"/>
  <c r="D245" i="5" s="1"/>
  <c r="C1222"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D206" i="5"/>
  <c r="G311" i="9"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F180" i="5"/>
  <c r="E180" i="5"/>
  <c r="D180" i="5"/>
  <c r="F179" i="5"/>
  <c r="F178" i="5"/>
  <c r="E177" i="5"/>
  <c r="H308" i="9" s="1"/>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G291" i="9" s="1"/>
  <c r="F148" i="5"/>
  <c r="F147" i="5"/>
  <c r="F145" i="5"/>
  <c r="F144" i="5"/>
  <c r="F143" i="5"/>
  <c r="E142" i="5"/>
  <c r="D142" i="5"/>
  <c r="D134"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C1096" i="1"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9" i="5" s="1"/>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G412" i="1" s="1"/>
  <c r="D417" i="4"/>
  <c r="D643" i="4" s="1"/>
  <c r="E416" i="4"/>
  <c r="F416" i="4"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D133" i="4"/>
  <c r="F132" i="4"/>
  <c r="F131" i="4"/>
  <c r="F130" i="4"/>
  <c r="F129" i="4"/>
  <c r="E128" i="4"/>
  <c r="D128" i="4"/>
  <c r="F128" i="4" s="1"/>
  <c r="F127" i="4"/>
  <c r="F126" i="4"/>
  <c r="E125" i="4"/>
  <c r="E124" i="4" s="1"/>
  <c r="D125" i="4"/>
  <c r="D124" i="4" s="1"/>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E50" i="4"/>
  <c r="D46" i="1"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5" i="1"/>
  <c r="C1574" i="1"/>
  <c r="H1573" i="1"/>
  <c r="G1573" i="1"/>
  <c r="C1573" i="1"/>
  <c r="H1572" i="1"/>
  <c r="G1572" i="1"/>
  <c r="C1572" i="1"/>
  <c r="G1571" i="1"/>
  <c r="C1571" i="1"/>
  <c r="H1571" i="1" s="1"/>
  <c r="C1570" i="1"/>
  <c r="H1569" i="1"/>
  <c r="G1569" i="1"/>
  <c r="C1569" i="1"/>
  <c r="H1568" i="1"/>
  <c r="G1568" i="1"/>
  <c r="C1568" i="1"/>
  <c r="C1567" i="1"/>
  <c r="H1567" i="1" s="1"/>
  <c r="C1566" i="1"/>
  <c r="H1565" i="1"/>
  <c r="G1565" i="1"/>
  <c r="C1565" i="1"/>
  <c r="H1564" i="1"/>
  <c r="G1564" i="1"/>
  <c r="C1564" i="1"/>
  <c r="C1563" i="1"/>
  <c r="C1562" i="1"/>
  <c r="H1561" i="1"/>
  <c r="G1561" i="1"/>
  <c r="C1561" i="1"/>
  <c r="H1560" i="1"/>
  <c r="G1560" i="1"/>
  <c r="C1560" i="1"/>
  <c r="C1559" i="1"/>
  <c r="H1559" i="1" s="1"/>
  <c r="C1558" i="1"/>
  <c r="H1557" i="1"/>
  <c r="G1557" i="1"/>
  <c r="C1557" i="1"/>
  <c r="H1556" i="1"/>
  <c r="G1556" i="1"/>
  <c r="C1556" i="1"/>
  <c r="G1555" i="1"/>
  <c r="C1555" i="1"/>
  <c r="H1555" i="1" s="1"/>
  <c r="C1554" i="1"/>
  <c r="H1553" i="1"/>
  <c r="G1553" i="1"/>
  <c r="C1553" i="1"/>
  <c r="H1552" i="1"/>
  <c r="G1552" i="1"/>
  <c r="C1552" i="1"/>
  <c r="C1551" i="1"/>
  <c r="H1551" i="1" s="1"/>
  <c r="C1550" i="1"/>
  <c r="H1549" i="1"/>
  <c r="G1549" i="1"/>
  <c r="C1549" i="1"/>
  <c r="H1548" i="1"/>
  <c r="G1548" i="1"/>
  <c r="C1548" i="1"/>
  <c r="C1547" i="1"/>
  <c r="C1546" i="1"/>
  <c r="H1545" i="1"/>
  <c r="G1545" i="1"/>
  <c r="C1545" i="1"/>
  <c r="H1544" i="1"/>
  <c r="G1544" i="1"/>
  <c r="C1544" i="1"/>
  <c r="C1543" i="1"/>
  <c r="C1542" i="1"/>
  <c r="H1541" i="1"/>
  <c r="G1541" i="1"/>
  <c r="C1541" i="1"/>
  <c r="H1540" i="1"/>
  <c r="G1540" i="1"/>
  <c r="C1540" i="1"/>
  <c r="G1539" i="1"/>
  <c r="C1539" i="1"/>
  <c r="H1539" i="1" s="1"/>
  <c r="C1538" i="1"/>
  <c r="H1537" i="1"/>
  <c r="G1537" i="1"/>
  <c r="C1537" i="1"/>
  <c r="H1536" i="1"/>
  <c r="G1536" i="1"/>
  <c r="C1536" i="1"/>
  <c r="C1535" i="1"/>
  <c r="H1535" i="1" s="1"/>
  <c r="C1534" i="1"/>
  <c r="H1533" i="1"/>
  <c r="G1533" i="1"/>
  <c r="C1533" i="1"/>
  <c r="H1532" i="1"/>
  <c r="G1532" i="1"/>
  <c r="C1532" i="1"/>
  <c r="C1531" i="1"/>
  <c r="C1530" i="1"/>
  <c r="H1529" i="1"/>
  <c r="G1529" i="1"/>
  <c r="C1529" i="1"/>
  <c r="H1528" i="1"/>
  <c r="G1528" i="1"/>
  <c r="C1528" i="1"/>
  <c r="C1527" i="1"/>
  <c r="H1527" i="1" s="1"/>
  <c r="C1526" i="1"/>
  <c r="H1525" i="1"/>
  <c r="G1525" i="1"/>
  <c r="C1525" i="1"/>
  <c r="H1524" i="1"/>
  <c r="G1524" i="1"/>
  <c r="C1524" i="1"/>
  <c r="G1523" i="1"/>
  <c r="C1523" i="1"/>
  <c r="H1523" i="1" s="1"/>
  <c r="C1522" i="1"/>
  <c r="H1521" i="1"/>
  <c r="G1521" i="1"/>
  <c r="C1521" i="1"/>
  <c r="H1520" i="1"/>
  <c r="G1520" i="1"/>
  <c r="C1520" i="1"/>
  <c r="C1519" i="1"/>
  <c r="H1519" i="1" s="1"/>
  <c r="C1518" i="1"/>
  <c r="H1516" i="1"/>
  <c r="G1516" i="1"/>
  <c r="C1516" i="1"/>
  <c r="G1515" i="1"/>
  <c r="C1515" i="1"/>
  <c r="H1515" i="1" s="1"/>
  <c r="C1514" i="1"/>
  <c r="H1513" i="1"/>
  <c r="G1513" i="1"/>
  <c r="C1513" i="1"/>
  <c r="H1512" i="1"/>
  <c r="G1512" i="1"/>
  <c r="C1512" i="1"/>
  <c r="C1511" i="1"/>
  <c r="H1511" i="1" s="1"/>
  <c r="C1510" i="1"/>
  <c r="H1509" i="1"/>
  <c r="C1509" i="1"/>
  <c r="G1509" i="1" s="1"/>
  <c r="H1508" i="1"/>
  <c r="G1508" i="1"/>
  <c r="C1508" i="1"/>
  <c r="C1507" i="1"/>
  <c r="C1506" i="1"/>
  <c r="H1505" i="1"/>
  <c r="G1505" i="1"/>
  <c r="C1505" i="1"/>
  <c r="H1504" i="1"/>
  <c r="G1504" i="1"/>
  <c r="C1504" i="1"/>
  <c r="G1503" i="1"/>
  <c r="C1503" i="1"/>
  <c r="H1503" i="1" s="1"/>
  <c r="C1502" i="1"/>
  <c r="C1501" i="1"/>
  <c r="H1501" i="1" s="1"/>
  <c r="H1500" i="1"/>
  <c r="G1500" i="1"/>
  <c r="C1500" i="1"/>
  <c r="C1498" i="1"/>
  <c r="H1497" i="1"/>
  <c r="G1497" i="1"/>
  <c r="C1497" i="1"/>
  <c r="H1496" i="1"/>
  <c r="G1496" i="1"/>
  <c r="C1496" i="1"/>
  <c r="C1495" i="1"/>
  <c r="H1495" i="1" s="1"/>
  <c r="C1494" i="1"/>
  <c r="H1493" i="1"/>
  <c r="C1492" i="1"/>
  <c r="H1492" i="1" s="1"/>
  <c r="G1491" i="1"/>
  <c r="C1491" i="1"/>
  <c r="H1491" i="1" s="1"/>
  <c r="C1490" i="1"/>
  <c r="H1489" i="1"/>
  <c r="G1489" i="1"/>
  <c r="C1489" i="1"/>
  <c r="H1488" i="1"/>
  <c r="G1488" i="1"/>
  <c r="C1488" i="1"/>
  <c r="C1487" i="1"/>
  <c r="H1487" i="1" s="1"/>
  <c r="C1486" i="1"/>
  <c r="C1485" i="1"/>
  <c r="H1485" i="1" s="1"/>
  <c r="C1484" i="1"/>
  <c r="H1484" i="1" s="1"/>
  <c r="C1483" i="1"/>
  <c r="C1482" i="1"/>
  <c r="G1480" i="1"/>
  <c r="C1480" i="1"/>
  <c r="H1480" i="1" s="1"/>
  <c r="D1479" i="1"/>
  <c r="C1479" i="1"/>
  <c r="D1478" i="1"/>
  <c r="C1478" i="1"/>
  <c r="D1477" i="1"/>
  <c r="C1477" i="1"/>
  <c r="D1476" i="1"/>
  <c r="C1476" i="1"/>
  <c r="D1475" i="1"/>
  <c r="G1475" i="1" s="1"/>
  <c r="C1475" i="1"/>
  <c r="H1475" i="1" s="1"/>
  <c r="D1474" i="1"/>
  <c r="C1474" i="1"/>
  <c r="J1473" i="1"/>
  <c r="D1473" i="1"/>
  <c r="G1473" i="1" s="1"/>
  <c r="I1473" i="1" s="1"/>
  <c r="C1473" i="1"/>
  <c r="H1473" i="1" s="1"/>
  <c r="D1472" i="1"/>
  <c r="C1472" i="1"/>
  <c r="J1471" i="1"/>
  <c r="D1471" i="1"/>
  <c r="G1471" i="1" s="1"/>
  <c r="I1471" i="1" s="1"/>
  <c r="C1471" i="1"/>
  <c r="H1471" i="1" s="1"/>
  <c r="G1470" i="1"/>
  <c r="D1470" i="1"/>
  <c r="C1470" i="1"/>
  <c r="H1470" i="1" s="1"/>
  <c r="D1469" i="1"/>
  <c r="G1469" i="1" s="1"/>
  <c r="C1469" i="1"/>
  <c r="H1468" i="1"/>
  <c r="D1468" i="1"/>
  <c r="C1468" i="1"/>
  <c r="D1467" i="1"/>
  <c r="C1467" i="1"/>
  <c r="H1466" i="1"/>
  <c r="D1466" i="1"/>
  <c r="C1466" i="1"/>
  <c r="D1465" i="1"/>
  <c r="J1465" i="1" s="1"/>
  <c r="C1465" i="1"/>
  <c r="H1464" i="1"/>
  <c r="D1464" i="1"/>
  <c r="C1464" i="1"/>
  <c r="D1463" i="1"/>
  <c r="C1463" i="1"/>
  <c r="H1462" i="1"/>
  <c r="D1462" i="1"/>
  <c r="C1462" i="1"/>
  <c r="C1461" i="1"/>
  <c r="D1460" i="1"/>
  <c r="C1460" i="1"/>
  <c r="H1460" i="1" s="1"/>
  <c r="D1459" i="1"/>
  <c r="C1459" i="1"/>
  <c r="D1458" i="1"/>
  <c r="C1458" i="1"/>
  <c r="D1457" i="1"/>
  <c r="C1457" i="1"/>
  <c r="D1456" i="1"/>
  <c r="C1456" i="1"/>
  <c r="H1456" i="1" s="1"/>
  <c r="D1455" i="1"/>
  <c r="C1455" i="1"/>
  <c r="D1454" i="1"/>
  <c r="C1454" i="1"/>
  <c r="C1453" i="1"/>
  <c r="J1452" i="1"/>
  <c r="G1452" i="1"/>
  <c r="I1452" i="1" s="1"/>
  <c r="D1452" i="1"/>
  <c r="C1452" i="1"/>
  <c r="H1452" i="1" s="1"/>
  <c r="H1451" i="1"/>
  <c r="D1451" i="1"/>
  <c r="C1451" i="1"/>
  <c r="J1450" i="1"/>
  <c r="G1450" i="1"/>
  <c r="I1450" i="1" s="1"/>
  <c r="D1450" i="1"/>
  <c r="C1450" i="1"/>
  <c r="H1450" i="1" s="1"/>
  <c r="H1449" i="1"/>
  <c r="D1449" i="1"/>
  <c r="C1449" i="1"/>
  <c r="J1448" i="1"/>
  <c r="G1448" i="1"/>
  <c r="I1448" i="1" s="1"/>
  <c r="D1448" i="1"/>
  <c r="C1448" i="1"/>
  <c r="H1448" i="1" s="1"/>
  <c r="D1447" i="1"/>
  <c r="H1447" i="1" s="1"/>
  <c r="C1447" i="1"/>
  <c r="J1446" i="1"/>
  <c r="G1446" i="1"/>
  <c r="I1446" i="1" s="1"/>
  <c r="D1446" i="1"/>
  <c r="C1446" i="1"/>
  <c r="H1446" i="1" s="1"/>
  <c r="D1445" i="1"/>
  <c r="H1445" i="1" s="1"/>
  <c r="D1444" i="1"/>
  <c r="J1444" i="1" s="1"/>
  <c r="C1444" i="1"/>
  <c r="H1443" i="1"/>
  <c r="G1443" i="1"/>
  <c r="I1443" i="1" s="1"/>
  <c r="D1443" i="1"/>
  <c r="J1443" i="1" s="1"/>
  <c r="C1443" i="1"/>
  <c r="D1442" i="1"/>
  <c r="J1442" i="1" s="1"/>
  <c r="C1442" i="1"/>
  <c r="H1441" i="1"/>
  <c r="G1441" i="1"/>
  <c r="I1441" i="1" s="1"/>
  <c r="D1441" i="1"/>
  <c r="J1441" i="1" s="1"/>
  <c r="C1441" i="1"/>
  <c r="D1440" i="1"/>
  <c r="J1440" i="1" s="1"/>
  <c r="C1440" i="1"/>
  <c r="H1439" i="1"/>
  <c r="G1439" i="1"/>
  <c r="I1439" i="1" s="1"/>
  <c r="D1439" i="1"/>
  <c r="J1439" i="1" s="1"/>
  <c r="C1439" i="1"/>
  <c r="H1438" i="1"/>
  <c r="G1438"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C1409" i="1"/>
  <c r="H1407" i="1"/>
  <c r="G1407" i="1"/>
  <c r="D1407" i="1"/>
  <c r="C1407" i="1"/>
  <c r="H1406" i="1"/>
  <c r="G1406" i="1"/>
  <c r="D1406" i="1"/>
  <c r="C1406" i="1"/>
  <c r="H1405" i="1"/>
  <c r="G1405" i="1"/>
  <c r="D1405" i="1"/>
  <c r="C1405" i="1"/>
  <c r="H1404" i="1"/>
  <c r="G1404" i="1"/>
  <c r="D1404" i="1"/>
  <c r="C1404" i="1"/>
  <c r="G1403" i="1"/>
  <c r="D1403" i="1"/>
  <c r="H1403" i="1" s="1"/>
  <c r="C1403" i="1"/>
  <c r="H1402" i="1"/>
  <c r="G1402" i="1"/>
  <c r="D1402" i="1"/>
  <c r="C1402" i="1"/>
  <c r="G1401"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H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D1241" i="1"/>
  <c r="G1241" i="1" s="1"/>
  <c r="C1241" i="1"/>
  <c r="H1240" i="1"/>
  <c r="G1240" i="1"/>
  <c r="D1240" i="1"/>
  <c r="C1240" i="1"/>
  <c r="H1239" i="1"/>
  <c r="G1239" i="1"/>
  <c r="D1239" i="1"/>
  <c r="C1239" i="1"/>
  <c r="H1238" i="1"/>
  <c r="G1238" i="1"/>
  <c r="D1238" i="1"/>
  <c r="C1238" i="1"/>
  <c r="H1237" i="1"/>
  <c r="G1237" i="1"/>
  <c r="D1237" i="1"/>
  <c r="C1237" i="1"/>
  <c r="D1236" i="1"/>
  <c r="H1234" i="1"/>
  <c r="G1234" i="1"/>
  <c r="D1234" i="1"/>
  <c r="C1234" i="1"/>
  <c r="H1233" i="1"/>
  <c r="G1233" i="1"/>
  <c r="D1233" i="1"/>
  <c r="C1233" i="1"/>
  <c r="H1232" i="1"/>
  <c r="D1232" i="1"/>
  <c r="G1232" i="1" s="1"/>
  <c r="C1232" i="1"/>
  <c r="H1231" i="1"/>
  <c r="G1231" i="1"/>
  <c r="D1231" i="1"/>
  <c r="C1231" i="1"/>
  <c r="H1230" i="1"/>
  <c r="G1230" i="1"/>
  <c r="D1230" i="1"/>
  <c r="C1230" i="1"/>
  <c r="H1229" i="1"/>
  <c r="D1229" i="1"/>
  <c r="G1229" i="1" s="1"/>
  <c r="C1229" i="1"/>
  <c r="G1228" i="1"/>
  <c r="D1228" i="1"/>
  <c r="H1228" i="1" s="1"/>
  <c r="C1228" i="1"/>
  <c r="C1227" i="1"/>
  <c r="H1226" i="1"/>
  <c r="G1226" i="1"/>
  <c r="D1226" i="1"/>
  <c r="C1226" i="1"/>
  <c r="H1225" i="1"/>
  <c r="G1225" i="1"/>
  <c r="D1225" i="1"/>
  <c r="C1225" i="1"/>
  <c r="G1224" i="1"/>
  <c r="D1224" i="1"/>
  <c r="H1224" i="1" s="1"/>
  <c r="C1224" i="1"/>
  <c r="G1223" i="1"/>
  <c r="D1223" i="1"/>
  <c r="H1223"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D1142" i="1"/>
  <c r="H1141" i="1"/>
  <c r="G1141" i="1"/>
  <c r="D1141" i="1"/>
  <c r="C1141" i="1"/>
  <c r="H1140" i="1"/>
  <c r="G1140" i="1"/>
  <c r="D1140" i="1"/>
  <c r="C1140" i="1"/>
  <c r="H1139" i="1"/>
  <c r="G1139" i="1"/>
  <c r="D1139" i="1"/>
  <c r="C1139" i="1"/>
  <c r="G1138" i="1"/>
  <c r="D1138" i="1"/>
  <c r="H1138" i="1" s="1"/>
  <c r="C1138"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H1064" i="1" s="1"/>
  <c r="C1064" i="1"/>
  <c r="H1063" i="1"/>
  <c r="G1063" i="1"/>
  <c r="D1063" i="1"/>
  <c r="C1063" i="1"/>
  <c r="H1062" i="1"/>
  <c r="G1062" i="1"/>
  <c r="D1062" i="1"/>
  <c r="C1062" i="1"/>
  <c r="G1061" i="1"/>
  <c r="D1061" i="1"/>
  <c r="H1061" i="1" s="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D1052" i="1"/>
  <c r="G1052" i="1" s="1"/>
  <c r="C1052" i="1"/>
  <c r="H1051" i="1"/>
  <c r="G1051" i="1"/>
  <c r="D1051" i="1"/>
  <c r="C1051" i="1"/>
  <c r="D1050" i="1"/>
  <c r="H1050" i="1" s="1"/>
  <c r="C1050" i="1"/>
  <c r="H1049" i="1"/>
  <c r="G1049" i="1"/>
  <c r="D1049" i="1"/>
  <c r="C1049"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G1014" i="1"/>
  <c r="D1014" i="1"/>
  <c r="C1014" i="1"/>
  <c r="H1013" i="1"/>
  <c r="D1013" i="1"/>
  <c r="G1013" i="1" s="1"/>
  <c r="C1013" i="1"/>
  <c r="H1012" i="1"/>
  <c r="G1012" i="1"/>
  <c r="D1012" i="1"/>
  <c r="C1012" i="1"/>
  <c r="H1011" i="1"/>
  <c r="G1011" i="1"/>
  <c r="D1011" i="1"/>
  <c r="C1011" i="1"/>
  <c r="H1010" i="1"/>
  <c r="G1010" i="1"/>
  <c r="D1010" i="1"/>
  <c r="C1010" i="1"/>
  <c r="H1009" i="1"/>
  <c r="G1009" i="1"/>
  <c r="D1009" i="1"/>
  <c r="C1009" i="1"/>
  <c r="H1008" i="1"/>
  <c r="D1008" i="1"/>
  <c r="G1008" i="1" s="1"/>
  <c r="C1008" i="1"/>
  <c r="H1007" i="1"/>
  <c r="G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H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D644" i="1"/>
  <c r="H644" i="1" s="1"/>
  <c r="C644" i="1"/>
  <c r="D643" i="1"/>
  <c r="C643" i="1"/>
  <c r="G642" i="1"/>
  <c r="D642" i="1"/>
  <c r="H642" i="1" s="1"/>
  <c r="C642" i="1"/>
  <c r="G641" i="1"/>
  <c r="D641" i="1"/>
  <c r="H641" i="1" s="1"/>
  <c r="C641" i="1"/>
  <c r="C637" i="1"/>
  <c r="D632" i="1"/>
  <c r="C632" i="1"/>
  <c r="D631" i="1"/>
  <c r="C631" i="1"/>
  <c r="D628" i="1"/>
  <c r="C628" i="1"/>
  <c r="D627" i="1"/>
  <c r="C627" i="1"/>
  <c r="G626" i="1"/>
  <c r="D626" i="1"/>
  <c r="C626" i="1"/>
  <c r="D625" i="1"/>
  <c r="G625" i="1" s="1"/>
  <c r="C625" i="1"/>
  <c r="D624" i="1"/>
  <c r="C624" i="1"/>
  <c r="D623" i="1"/>
  <c r="C623" i="1"/>
  <c r="G622" i="1"/>
  <c r="D622" i="1"/>
  <c r="C622" i="1"/>
  <c r="G621" i="1"/>
  <c r="D621" i="1"/>
  <c r="C621" i="1"/>
  <c r="D620" i="1"/>
  <c r="C620" i="1"/>
  <c r="D619" i="1"/>
  <c r="G618" i="1"/>
  <c r="D618" i="1"/>
  <c r="C618" i="1"/>
  <c r="D617" i="1"/>
  <c r="G617" i="1" s="1"/>
  <c r="C617" i="1"/>
  <c r="D616" i="1"/>
  <c r="C616" i="1"/>
  <c r="D615" i="1"/>
  <c r="C615" i="1"/>
  <c r="G614" i="1"/>
  <c r="D614" i="1"/>
  <c r="C614" i="1"/>
  <c r="G613" i="1"/>
  <c r="D613" i="1"/>
  <c r="C613" i="1"/>
  <c r="D612" i="1"/>
  <c r="C612" i="1"/>
  <c r="D611" i="1"/>
  <c r="C611" i="1"/>
  <c r="G610" i="1"/>
  <c r="D610" i="1"/>
  <c r="C610" i="1"/>
  <c r="D609" i="1"/>
  <c r="G609" i="1" s="1"/>
  <c r="C609" i="1"/>
  <c r="D608" i="1"/>
  <c r="C608" i="1"/>
  <c r="D607" i="1"/>
  <c r="C607" i="1"/>
  <c r="G606" i="1"/>
  <c r="D606" i="1"/>
  <c r="C606" i="1"/>
  <c r="G605" i="1"/>
  <c r="D605" i="1"/>
  <c r="C605" i="1"/>
  <c r="D604" i="1"/>
  <c r="C604" i="1"/>
  <c r="D603" i="1"/>
  <c r="C603" i="1"/>
  <c r="G602" i="1"/>
  <c r="D602" i="1"/>
  <c r="C602" i="1"/>
  <c r="D601" i="1"/>
  <c r="G601" i="1" s="1"/>
  <c r="C601" i="1"/>
  <c r="D600" i="1"/>
  <c r="C600" i="1"/>
  <c r="D599" i="1"/>
  <c r="C599" i="1"/>
  <c r="G598" i="1"/>
  <c r="D598" i="1"/>
  <c r="C598" i="1"/>
  <c r="G597" i="1"/>
  <c r="D597" i="1"/>
  <c r="C597" i="1"/>
  <c r="D596" i="1"/>
  <c r="C596" i="1"/>
  <c r="D595" i="1"/>
  <c r="C595" i="1"/>
  <c r="G594" i="1"/>
  <c r="D594" i="1"/>
  <c r="C594" i="1"/>
  <c r="D593" i="1"/>
  <c r="G593" i="1" s="1"/>
  <c r="C593" i="1"/>
  <c r="D592" i="1"/>
  <c r="C592" i="1"/>
  <c r="D591" i="1"/>
  <c r="C591" i="1"/>
  <c r="G590" i="1"/>
  <c r="D590" i="1"/>
  <c r="C590" i="1"/>
  <c r="G589" i="1"/>
  <c r="D589" i="1"/>
  <c r="C589" i="1"/>
  <c r="D588" i="1"/>
  <c r="C588" i="1"/>
  <c r="D587" i="1"/>
  <c r="G586" i="1"/>
  <c r="D586" i="1"/>
  <c r="C586" i="1"/>
  <c r="D585" i="1"/>
  <c r="G585" i="1" s="1"/>
  <c r="C585" i="1"/>
  <c r="D584" i="1"/>
  <c r="C584" i="1"/>
  <c r="D583" i="1"/>
  <c r="C583" i="1"/>
  <c r="G582" i="1"/>
  <c r="D582" i="1"/>
  <c r="C582" i="1"/>
  <c r="G581" i="1"/>
  <c r="D581" i="1"/>
  <c r="C581" i="1"/>
  <c r="D580" i="1"/>
  <c r="C580" i="1"/>
  <c r="D579" i="1"/>
  <c r="C579" i="1"/>
  <c r="G578" i="1"/>
  <c r="D578" i="1"/>
  <c r="C578" i="1"/>
  <c r="D577" i="1"/>
  <c r="G577" i="1" s="1"/>
  <c r="C577" i="1"/>
  <c r="D576" i="1"/>
  <c r="C576" i="1"/>
  <c r="D575" i="1"/>
  <c r="C575" i="1"/>
  <c r="D574" i="1"/>
  <c r="G573" i="1"/>
  <c r="D573" i="1"/>
  <c r="C573" i="1"/>
  <c r="D572" i="1"/>
  <c r="C572" i="1"/>
  <c r="D571" i="1"/>
  <c r="C571" i="1"/>
  <c r="G570" i="1"/>
  <c r="D570" i="1"/>
  <c r="C570" i="1"/>
  <c r="D569" i="1"/>
  <c r="G569" i="1" s="1"/>
  <c r="C569" i="1"/>
  <c r="D568" i="1"/>
  <c r="C568" i="1"/>
  <c r="D567" i="1"/>
  <c r="C567" i="1"/>
  <c r="G566" i="1"/>
  <c r="D566" i="1"/>
  <c r="C566" i="1"/>
  <c r="G565" i="1"/>
  <c r="D565" i="1"/>
  <c r="C565" i="1"/>
  <c r="D564" i="1"/>
  <c r="C564" i="1"/>
  <c r="D563" i="1"/>
  <c r="C563" i="1"/>
  <c r="G562" i="1"/>
  <c r="D562" i="1"/>
  <c r="C562" i="1"/>
  <c r="D561" i="1"/>
  <c r="D560" i="1"/>
  <c r="C560" i="1"/>
  <c r="D559" i="1"/>
  <c r="C559" i="1"/>
  <c r="G558" i="1"/>
  <c r="D558" i="1"/>
  <c r="C558" i="1"/>
  <c r="G557" i="1"/>
  <c r="D557" i="1"/>
  <c r="C557" i="1"/>
  <c r="D556" i="1"/>
  <c r="C556" i="1"/>
  <c r="D555" i="1"/>
  <c r="C555" i="1"/>
  <c r="G554" i="1"/>
  <c r="D554" i="1"/>
  <c r="C554" i="1"/>
  <c r="G553" i="1"/>
  <c r="D553" i="1"/>
  <c r="C553" i="1"/>
  <c r="D552" i="1"/>
  <c r="C552" i="1"/>
  <c r="D551" i="1"/>
  <c r="C551" i="1"/>
  <c r="G550" i="1"/>
  <c r="D550" i="1"/>
  <c r="C550" i="1"/>
  <c r="G549" i="1"/>
  <c r="D549" i="1"/>
  <c r="C549" i="1"/>
  <c r="D548" i="1"/>
  <c r="C548" i="1"/>
  <c r="D547" i="1"/>
  <c r="C547" i="1"/>
  <c r="G546" i="1"/>
  <c r="D546" i="1"/>
  <c r="C546" i="1"/>
  <c r="G545" i="1"/>
  <c r="D545" i="1"/>
  <c r="C545" i="1"/>
  <c r="D544" i="1"/>
  <c r="C544" i="1"/>
  <c r="D543" i="1"/>
  <c r="C543" i="1"/>
  <c r="G542" i="1"/>
  <c r="D542" i="1"/>
  <c r="C542" i="1"/>
  <c r="G541" i="1"/>
  <c r="D541" i="1"/>
  <c r="C541" i="1"/>
  <c r="D540" i="1"/>
  <c r="G540" i="1" s="1"/>
  <c r="C540" i="1"/>
  <c r="H540" i="1" s="1"/>
  <c r="G539" i="1"/>
  <c r="D539" i="1"/>
  <c r="C539" i="1"/>
  <c r="H539" i="1" s="1"/>
  <c r="G538" i="1"/>
  <c r="D538" i="1"/>
  <c r="C538" i="1"/>
  <c r="D537" i="1"/>
  <c r="G537" i="1" s="1"/>
  <c r="C537" i="1"/>
  <c r="D536" i="1"/>
  <c r="G536" i="1" s="1"/>
  <c r="C536" i="1"/>
  <c r="H536" i="1" s="1"/>
  <c r="G535" i="1"/>
  <c r="D535" i="1"/>
  <c r="C535" i="1"/>
  <c r="H535" i="1" s="1"/>
  <c r="G534" i="1"/>
  <c r="D534" i="1"/>
  <c r="C534" i="1"/>
  <c r="D533" i="1"/>
  <c r="G533" i="1" s="1"/>
  <c r="C533" i="1"/>
  <c r="D532" i="1"/>
  <c r="G532" i="1" s="1"/>
  <c r="C532" i="1"/>
  <c r="G531" i="1"/>
  <c r="D531" i="1"/>
  <c r="C531" i="1"/>
  <c r="H531" i="1" s="1"/>
  <c r="G530" i="1"/>
  <c r="D530" i="1"/>
  <c r="C530" i="1"/>
  <c r="G529" i="1"/>
  <c r="D529" i="1"/>
  <c r="C529" i="1"/>
  <c r="D528" i="1"/>
  <c r="G528" i="1" s="1"/>
  <c r="C528" i="1"/>
  <c r="G527" i="1"/>
  <c r="D527" i="1"/>
  <c r="C527" i="1"/>
  <c r="H527" i="1" s="1"/>
  <c r="G526" i="1"/>
  <c r="D526" i="1"/>
  <c r="C526" i="1"/>
  <c r="G525" i="1"/>
  <c r="D525" i="1"/>
  <c r="C525" i="1"/>
  <c r="D524" i="1"/>
  <c r="G524" i="1" s="1"/>
  <c r="C524" i="1"/>
  <c r="H524" i="1" s="1"/>
  <c r="G523" i="1"/>
  <c r="D523" i="1"/>
  <c r="C523" i="1"/>
  <c r="H523" i="1" s="1"/>
  <c r="D521" i="1"/>
  <c r="G521" i="1" s="1"/>
  <c r="C521" i="1"/>
  <c r="G520" i="1"/>
  <c r="D520" i="1"/>
  <c r="C520" i="1"/>
  <c r="H520" i="1" s="1"/>
  <c r="G519" i="1"/>
  <c r="D519" i="1"/>
  <c r="C519" i="1"/>
  <c r="G518" i="1"/>
  <c r="D518" i="1"/>
  <c r="C518" i="1"/>
  <c r="D517" i="1"/>
  <c r="G517" i="1" s="1"/>
  <c r="C517" i="1"/>
  <c r="G516" i="1"/>
  <c r="D516" i="1"/>
  <c r="C516" i="1"/>
  <c r="H516" i="1" s="1"/>
  <c r="G515" i="1"/>
  <c r="D515" i="1"/>
  <c r="C515" i="1"/>
  <c r="G514" i="1"/>
  <c r="D514" i="1"/>
  <c r="C514" i="1"/>
  <c r="D513" i="1"/>
  <c r="G513" i="1" s="1"/>
  <c r="C513" i="1"/>
  <c r="H513" i="1" s="1"/>
  <c r="G512" i="1"/>
  <c r="D512" i="1"/>
  <c r="C512" i="1"/>
  <c r="H512" i="1" s="1"/>
  <c r="G511" i="1"/>
  <c r="D511" i="1"/>
  <c r="C511" i="1"/>
  <c r="D510" i="1"/>
  <c r="G510" i="1" s="1"/>
  <c r="C510" i="1"/>
  <c r="D509" i="1"/>
  <c r="G508" i="1"/>
  <c r="D508" i="1"/>
  <c r="C508" i="1"/>
  <c r="D507" i="1"/>
  <c r="G507" i="1" s="1"/>
  <c r="C507" i="1"/>
  <c r="D506" i="1"/>
  <c r="G506" i="1" s="1"/>
  <c r="C506" i="1"/>
  <c r="G505" i="1"/>
  <c r="D505" i="1"/>
  <c r="C505" i="1"/>
  <c r="H505" i="1" s="1"/>
  <c r="G504" i="1"/>
  <c r="D504" i="1"/>
  <c r="C504" i="1"/>
  <c r="G503" i="1"/>
  <c r="D503" i="1"/>
  <c r="C503" i="1"/>
  <c r="D502" i="1"/>
  <c r="G502" i="1" s="1"/>
  <c r="C502" i="1"/>
  <c r="G501" i="1"/>
  <c r="D501" i="1"/>
  <c r="C501" i="1"/>
  <c r="H501" i="1" s="1"/>
  <c r="G500" i="1"/>
  <c r="D500" i="1"/>
  <c r="C500" i="1"/>
  <c r="G499" i="1"/>
  <c r="D499" i="1"/>
  <c r="C499" i="1"/>
  <c r="D498" i="1"/>
  <c r="G498" i="1" s="1"/>
  <c r="C498" i="1"/>
  <c r="H498" i="1" s="1"/>
  <c r="G497" i="1"/>
  <c r="D497" i="1"/>
  <c r="C497" i="1"/>
  <c r="H497" i="1" s="1"/>
  <c r="G496" i="1"/>
  <c r="D496" i="1"/>
  <c r="C496" i="1"/>
  <c r="D495" i="1"/>
  <c r="G495" i="1" s="1"/>
  <c r="C495" i="1"/>
  <c r="D494" i="1"/>
  <c r="G494" i="1" s="1"/>
  <c r="C494" i="1"/>
  <c r="H494" i="1" s="1"/>
  <c r="G493" i="1"/>
  <c r="D493" i="1"/>
  <c r="C493" i="1"/>
  <c r="H493" i="1" s="1"/>
  <c r="G492" i="1"/>
  <c r="D492" i="1"/>
  <c r="C492" i="1"/>
  <c r="D491" i="1"/>
  <c r="G491" i="1" s="1"/>
  <c r="C491" i="1"/>
  <c r="D490" i="1"/>
  <c r="G490" i="1" s="1"/>
  <c r="C490" i="1"/>
  <c r="G489" i="1"/>
  <c r="D489" i="1"/>
  <c r="C489" i="1"/>
  <c r="H489" i="1" s="1"/>
  <c r="G488" i="1"/>
  <c r="D488" i="1"/>
  <c r="C488" i="1"/>
  <c r="G487" i="1"/>
  <c r="D487" i="1"/>
  <c r="C487" i="1"/>
  <c r="D486" i="1"/>
  <c r="G486" i="1" s="1"/>
  <c r="C486" i="1"/>
  <c r="G485" i="1"/>
  <c r="D485" i="1"/>
  <c r="C485" i="1"/>
  <c r="H485" i="1" s="1"/>
  <c r="G484" i="1"/>
  <c r="D484" i="1"/>
  <c r="C484" i="1"/>
  <c r="G483" i="1"/>
  <c r="D483" i="1"/>
  <c r="C483" i="1"/>
  <c r="D482" i="1"/>
  <c r="G482" i="1" s="1"/>
  <c r="C482" i="1"/>
  <c r="H482" i="1" s="1"/>
  <c r="D481" i="1"/>
  <c r="C481" i="1"/>
  <c r="G480" i="1"/>
  <c r="D480" i="1"/>
  <c r="C480" i="1"/>
  <c r="D479" i="1"/>
  <c r="G479" i="1" s="1"/>
  <c r="C479" i="1"/>
  <c r="D478" i="1"/>
  <c r="D477" i="1"/>
  <c r="C477" i="1"/>
  <c r="G476" i="1"/>
  <c r="D476" i="1"/>
  <c r="C476" i="1"/>
  <c r="G475" i="1"/>
  <c r="D475" i="1"/>
  <c r="C475" i="1"/>
  <c r="D474" i="1"/>
  <c r="C474" i="1"/>
  <c r="D473" i="1"/>
  <c r="C473" i="1"/>
  <c r="G472" i="1"/>
  <c r="D472" i="1"/>
  <c r="C472" i="1"/>
  <c r="D471" i="1"/>
  <c r="G471" i="1" s="1"/>
  <c r="C471" i="1"/>
  <c r="D470" i="1"/>
  <c r="C470" i="1"/>
  <c r="D469" i="1"/>
  <c r="C469" i="1"/>
  <c r="G468" i="1"/>
  <c r="D468" i="1"/>
  <c r="C468" i="1"/>
  <c r="G467" i="1"/>
  <c r="D467" i="1"/>
  <c r="C467" i="1"/>
  <c r="D466" i="1"/>
  <c r="D465" i="1"/>
  <c r="C465" i="1"/>
  <c r="G464" i="1"/>
  <c r="D464" i="1"/>
  <c r="C464" i="1"/>
  <c r="D463" i="1"/>
  <c r="G463" i="1" s="1"/>
  <c r="C463" i="1"/>
  <c r="D462" i="1"/>
  <c r="C462" i="1"/>
  <c r="D461" i="1"/>
  <c r="C461" i="1"/>
  <c r="G460" i="1"/>
  <c r="D460" i="1"/>
  <c r="C460" i="1"/>
  <c r="G459" i="1"/>
  <c r="D459" i="1"/>
  <c r="C459" i="1"/>
  <c r="D458" i="1"/>
  <c r="C458" i="1"/>
  <c r="D457" i="1"/>
  <c r="C457" i="1"/>
  <c r="G456" i="1"/>
  <c r="D456" i="1"/>
  <c r="C456" i="1"/>
  <c r="D455" i="1"/>
  <c r="G455" i="1" s="1"/>
  <c r="C455" i="1"/>
  <c r="D454" i="1"/>
  <c r="C454" i="1"/>
  <c r="D453" i="1"/>
  <c r="C453" i="1"/>
  <c r="G452" i="1"/>
  <c r="D452" i="1"/>
  <c r="C452" i="1"/>
  <c r="G451" i="1"/>
  <c r="D451" i="1"/>
  <c r="C451" i="1"/>
  <c r="D450" i="1"/>
  <c r="C450" i="1"/>
  <c r="D449" i="1"/>
  <c r="C449" i="1"/>
  <c r="G448" i="1"/>
  <c r="D448" i="1"/>
  <c r="C448" i="1"/>
  <c r="D447" i="1"/>
  <c r="G447" i="1" s="1"/>
  <c r="C447" i="1"/>
  <c r="D446" i="1"/>
  <c r="C446" i="1"/>
  <c r="D445" i="1"/>
  <c r="C445" i="1"/>
  <c r="G444" i="1"/>
  <c r="D444" i="1"/>
  <c r="C444" i="1"/>
  <c r="G443" i="1"/>
  <c r="D443" i="1"/>
  <c r="C443" i="1"/>
  <c r="D442" i="1"/>
  <c r="C442" i="1"/>
  <c r="D441" i="1"/>
  <c r="C441" i="1"/>
  <c r="G440" i="1"/>
  <c r="D440" i="1"/>
  <c r="C440" i="1"/>
  <c r="D439" i="1"/>
  <c r="G439" i="1" s="1"/>
  <c r="C439" i="1"/>
  <c r="D438" i="1"/>
  <c r="C438" i="1"/>
  <c r="D437" i="1"/>
  <c r="C437" i="1"/>
  <c r="G436" i="1"/>
  <c r="D436" i="1"/>
  <c r="C436" i="1"/>
  <c r="G435" i="1"/>
  <c r="D435" i="1"/>
  <c r="C435" i="1"/>
  <c r="D434" i="1"/>
  <c r="C434" i="1"/>
  <c r="D433" i="1"/>
  <c r="C433" i="1"/>
  <c r="G432" i="1"/>
  <c r="D432" i="1"/>
  <c r="C432" i="1"/>
  <c r="D431" i="1"/>
  <c r="G431" i="1" s="1"/>
  <c r="C431" i="1"/>
  <c r="D430" i="1"/>
  <c r="C430" i="1"/>
  <c r="D429" i="1"/>
  <c r="C429" i="1"/>
  <c r="G428" i="1"/>
  <c r="D428" i="1"/>
  <c r="C428" i="1"/>
  <c r="G427" i="1"/>
  <c r="D427" i="1"/>
  <c r="C427" i="1"/>
  <c r="D426" i="1"/>
  <c r="C426" i="1"/>
  <c r="D425" i="1"/>
  <c r="C425" i="1"/>
  <c r="G424" i="1"/>
  <c r="D424" i="1"/>
  <c r="C424" i="1"/>
  <c r="D423" i="1"/>
  <c r="G423" i="1" s="1"/>
  <c r="C423" i="1"/>
  <c r="D422" i="1"/>
  <c r="C422" i="1"/>
  <c r="D421" i="1"/>
  <c r="C421" i="1"/>
  <c r="G420" i="1"/>
  <c r="D420" i="1"/>
  <c r="C420" i="1"/>
  <c r="G419" i="1"/>
  <c r="D419" i="1"/>
  <c r="C419" i="1"/>
  <c r="D418" i="1"/>
  <c r="C418" i="1"/>
  <c r="D417" i="1"/>
  <c r="C417" i="1"/>
  <c r="G416" i="1"/>
  <c r="D416" i="1"/>
  <c r="C416" i="1"/>
  <c r="D413" i="1"/>
  <c r="C413" i="1"/>
  <c r="C412" i="1"/>
  <c r="D411" i="1"/>
  <c r="G411" i="1" s="1"/>
  <c r="C411" i="1"/>
  <c r="D406" i="1"/>
  <c r="C406" i="1"/>
  <c r="D405" i="1"/>
  <c r="C405" i="1"/>
  <c r="D404" i="1"/>
  <c r="G404" i="1" s="1"/>
  <c r="C404" i="1"/>
  <c r="D401" i="1"/>
  <c r="C401" i="1"/>
  <c r="G400" i="1"/>
  <c r="D400" i="1"/>
  <c r="C400" i="1"/>
  <c r="G399" i="1"/>
  <c r="D399" i="1"/>
  <c r="C399" i="1"/>
  <c r="D398" i="1"/>
  <c r="C398" i="1"/>
  <c r="D397" i="1"/>
  <c r="C397" i="1"/>
  <c r="G396" i="1"/>
  <c r="D396" i="1"/>
  <c r="C396" i="1"/>
  <c r="D395" i="1"/>
  <c r="G395" i="1" s="1"/>
  <c r="C395" i="1"/>
  <c r="D394" i="1"/>
  <c r="C394" i="1"/>
  <c r="D393" i="1"/>
  <c r="C393" i="1"/>
  <c r="G392" i="1"/>
  <c r="D392" i="1"/>
  <c r="C392" i="1"/>
  <c r="D391" i="1"/>
  <c r="D390" i="1"/>
  <c r="C390" i="1"/>
  <c r="D389" i="1"/>
  <c r="C389" i="1"/>
  <c r="G388" i="1"/>
  <c r="D388" i="1"/>
  <c r="C388" i="1"/>
  <c r="G387" i="1"/>
  <c r="D387" i="1"/>
  <c r="C387" i="1"/>
  <c r="D386" i="1"/>
  <c r="C386" i="1"/>
  <c r="D385" i="1"/>
  <c r="C385" i="1"/>
  <c r="G384" i="1"/>
  <c r="D384" i="1"/>
  <c r="C384" i="1"/>
  <c r="D383" i="1"/>
  <c r="G383" i="1" s="1"/>
  <c r="C383" i="1"/>
  <c r="D382" i="1"/>
  <c r="C382" i="1"/>
  <c r="D381" i="1"/>
  <c r="C381" i="1"/>
  <c r="G380" i="1"/>
  <c r="D380" i="1"/>
  <c r="C380" i="1"/>
  <c r="G379" i="1"/>
  <c r="D379" i="1"/>
  <c r="C379" i="1"/>
  <c r="D378" i="1"/>
  <c r="C378" i="1"/>
  <c r="D377" i="1"/>
  <c r="C377" i="1"/>
  <c r="G376" i="1"/>
  <c r="D376" i="1"/>
  <c r="C376" i="1"/>
  <c r="D375" i="1"/>
  <c r="G375" i="1" s="1"/>
  <c r="C375" i="1"/>
  <c r="D374" i="1"/>
  <c r="C374" i="1"/>
  <c r="D373" i="1"/>
  <c r="C373" i="1"/>
  <c r="G372" i="1"/>
  <c r="D372" i="1"/>
  <c r="C372" i="1"/>
  <c r="G371" i="1"/>
  <c r="D371" i="1"/>
  <c r="C371" i="1"/>
  <c r="D370" i="1"/>
  <c r="C370" i="1"/>
  <c r="D369" i="1"/>
  <c r="C369" i="1"/>
  <c r="G368" i="1"/>
  <c r="D368" i="1"/>
  <c r="C368" i="1"/>
  <c r="D367" i="1"/>
  <c r="G367" i="1" s="1"/>
  <c r="C367" i="1"/>
  <c r="D366" i="1"/>
  <c r="C366" i="1"/>
  <c r="D365" i="1"/>
  <c r="C365" i="1"/>
  <c r="C364" i="1"/>
  <c r="G363" i="1"/>
  <c r="D363" i="1"/>
  <c r="C363" i="1"/>
  <c r="D362" i="1"/>
  <c r="C362" i="1"/>
  <c r="D361" i="1"/>
  <c r="C361" i="1"/>
  <c r="G360" i="1"/>
  <c r="D360" i="1"/>
  <c r="C360" i="1"/>
  <c r="D359" i="1"/>
  <c r="G359" i="1" s="1"/>
  <c r="C359" i="1"/>
  <c r="D358" i="1"/>
  <c r="D357" i="1"/>
  <c r="C357" i="1"/>
  <c r="G356" i="1"/>
  <c r="D356" i="1"/>
  <c r="C356" i="1"/>
  <c r="G355" i="1"/>
  <c r="D355" i="1"/>
  <c r="C355" i="1"/>
  <c r="D354" i="1"/>
  <c r="C354" i="1"/>
  <c r="D353" i="1"/>
  <c r="C353" i="1"/>
  <c r="G352" i="1"/>
  <c r="D352" i="1"/>
  <c r="C352" i="1"/>
  <c r="D351" i="1"/>
  <c r="G351" i="1" s="1"/>
  <c r="C351" i="1"/>
  <c r="D350" i="1"/>
  <c r="C350" i="1"/>
  <c r="G349" i="1"/>
  <c r="D349" i="1"/>
  <c r="C349" i="1"/>
  <c r="H349" i="1" s="1"/>
  <c r="D348" i="1"/>
  <c r="G348" i="1" s="1"/>
  <c r="C348" i="1"/>
  <c r="D347" i="1"/>
  <c r="C347" i="1"/>
  <c r="H347" i="1" s="1"/>
  <c r="D346" i="1"/>
  <c r="C346" i="1"/>
  <c r="G344" i="1"/>
  <c r="D344" i="1"/>
  <c r="C344" i="1"/>
  <c r="G343" i="1"/>
  <c r="D343" i="1"/>
  <c r="C343" i="1"/>
  <c r="D342" i="1"/>
  <c r="C342" i="1"/>
  <c r="G341" i="1"/>
  <c r="D341" i="1"/>
  <c r="C341" i="1"/>
  <c r="H341" i="1" s="1"/>
  <c r="G340" i="1"/>
  <c r="D340" i="1"/>
  <c r="C340" i="1"/>
  <c r="D339" i="1"/>
  <c r="D338" i="1"/>
  <c r="C338" i="1"/>
  <c r="G337" i="1"/>
  <c r="D337" i="1"/>
  <c r="C337" i="1"/>
  <c r="H337" i="1" s="1"/>
  <c r="D336" i="1"/>
  <c r="G336" i="1" s="1"/>
  <c r="C336" i="1"/>
  <c r="D335" i="1"/>
  <c r="C335" i="1"/>
  <c r="H335" i="1" s="1"/>
  <c r="D334" i="1"/>
  <c r="C334" i="1"/>
  <c r="D333" i="1"/>
  <c r="C333" i="1"/>
  <c r="H333" i="1" s="1"/>
  <c r="D332" i="1"/>
  <c r="G332" i="1" s="1"/>
  <c r="C332" i="1"/>
  <c r="G331" i="1"/>
  <c r="D331" i="1"/>
  <c r="C331" i="1"/>
  <c r="H331" i="1" s="1"/>
  <c r="D330" i="1"/>
  <c r="C330" i="1"/>
  <c r="D329" i="1"/>
  <c r="C329" i="1"/>
  <c r="H329" i="1" s="1"/>
  <c r="G328" i="1"/>
  <c r="D328" i="1"/>
  <c r="C328" i="1"/>
  <c r="G327" i="1"/>
  <c r="D327" i="1"/>
  <c r="C327" i="1"/>
  <c r="D326" i="1"/>
  <c r="C326" i="1"/>
  <c r="G325" i="1"/>
  <c r="D325" i="1"/>
  <c r="C325" i="1"/>
  <c r="H325" i="1" s="1"/>
  <c r="G324" i="1"/>
  <c r="D324" i="1"/>
  <c r="C324" i="1"/>
  <c r="D323" i="1"/>
  <c r="C323" i="1"/>
  <c r="G323" i="1" s="1"/>
  <c r="D322" i="1"/>
  <c r="C322" i="1"/>
  <c r="G321" i="1"/>
  <c r="D321" i="1"/>
  <c r="C321" i="1"/>
  <c r="H321" i="1" s="1"/>
  <c r="D320" i="1"/>
  <c r="G320" i="1" s="1"/>
  <c r="C320" i="1"/>
  <c r="D319" i="1"/>
  <c r="C319" i="1"/>
  <c r="H319" i="1" s="1"/>
  <c r="D318" i="1"/>
  <c r="C318" i="1"/>
  <c r="D317" i="1"/>
  <c r="C317" i="1"/>
  <c r="H317" i="1" s="1"/>
  <c r="D316" i="1"/>
  <c r="G316" i="1" s="1"/>
  <c r="C316" i="1"/>
  <c r="G315" i="1"/>
  <c r="D315" i="1"/>
  <c r="C315" i="1"/>
  <c r="H315" i="1" s="1"/>
  <c r="D314" i="1"/>
  <c r="C314" i="1"/>
  <c r="D313" i="1"/>
  <c r="C313" i="1"/>
  <c r="H313" i="1" s="1"/>
  <c r="G312" i="1"/>
  <c r="D312" i="1"/>
  <c r="C312" i="1"/>
  <c r="G311" i="1"/>
  <c r="D311" i="1"/>
  <c r="C311" i="1"/>
  <c r="D310" i="1"/>
  <c r="C310" i="1"/>
  <c r="G309" i="1"/>
  <c r="D309" i="1"/>
  <c r="C309" i="1"/>
  <c r="H309" i="1" s="1"/>
  <c r="G308" i="1"/>
  <c r="D308" i="1"/>
  <c r="C308" i="1"/>
  <c r="D307" i="1"/>
  <c r="C307" i="1"/>
  <c r="G307" i="1" s="1"/>
  <c r="D306" i="1"/>
  <c r="G305" i="1"/>
  <c r="D305" i="1"/>
  <c r="C305" i="1"/>
  <c r="H305" i="1" s="1"/>
  <c r="D304" i="1"/>
  <c r="G304" i="1" s="1"/>
  <c r="C304" i="1"/>
  <c r="D303" i="1"/>
  <c r="C303" i="1"/>
  <c r="H303" i="1" s="1"/>
  <c r="D302" i="1"/>
  <c r="C302" i="1"/>
  <c r="D301" i="1"/>
  <c r="C301" i="1"/>
  <c r="H301" i="1" s="1"/>
  <c r="D300" i="1"/>
  <c r="G300" i="1" s="1"/>
  <c r="C300" i="1"/>
  <c r="G299" i="1"/>
  <c r="D299" i="1"/>
  <c r="C299" i="1"/>
  <c r="H299" i="1" s="1"/>
  <c r="D298" i="1"/>
  <c r="C298" i="1"/>
  <c r="D297" i="1"/>
  <c r="C297" i="1"/>
  <c r="H297" i="1" s="1"/>
  <c r="G296" i="1"/>
  <c r="D296" i="1"/>
  <c r="C296" i="1"/>
  <c r="G295" i="1"/>
  <c r="D295" i="1"/>
  <c r="C295" i="1"/>
  <c r="D294" i="1"/>
  <c r="C294" i="1"/>
  <c r="D292" i="1"/>
  <c r="G292" i="1" s="1"/>
  <c r="C292" i="1"/>
  <c r="D291" i="1"/>
  <c r="C291" i="1"/>
  <c r="D290" i="1"/>
  <c r="C290" i="1"/>
  <c r="D289" i="1"/>
  <c r="C289" i="1"/>
  <c r="H289" i="1" s="1"/>
  <c r="D288" i="1"/>
  <c r="G288" i="1" s="1"/>
  <c r="C288" i="1"/>
  <c r="G284" i="1"/>
  <c r="D284" i="1"/>
  <c r="C284" i="1"/>
  <c r="D283" i="1"/>
  <c r="C283" i="1"/>
  <c r="G283" i="1" s="1"/>
  <c r="D282" i="1"/>
  <c r="C282" i="1"/>
  <c r="G281" i="1"/>
  <c r="D281" i="1"/>
  <c r="C281" i="1"/>
  <c r="H281" i="1" s="1"/>
  <c r="D280" i="1"/>
  <c r="G280" i="1" s="1"/>
  <c r="C280" i="1"/>
  <c r="D279" i="1"/>
  <c r="C279" i="1"/>
  <c r="H279" i="1" s="1"/>
  <c r="G278" i="1"/>
  <c r="D278" i="1"/>
  <c r="C278" i="1"/>
  <c r="H278" i="1" s="1"/>
  <c r="G277" i="1"/>
  <c r="D277" i="1"/>
  <c r="C277" i="1"/>
  <c r="D276" i="1"/>
  <c r="C276" i="1"/>
  <c r="G276" i="1" s="1"/>
  <c r="D275" i="1"/>
  <c r="C275" i="1"/>
  <c r="H275" i="1" s="1"/>
  <c r="G274" i="1"/>
  <c r="D274" i="1"/>
  <c r="C274" i="1"/>
  <c r="H274" i="1" s="1"/>
  <c r="G273" i="1"/>
  <c r="D273" i="1"/>
  <c r="C273" i="1"/>
  <c r="D272" i="1"/>
  <c r="C272" i="1"/>
  <c r="G272" i="1" s="1"/>
  <c r="D271" i="1"/>
  <c r="C271" i="1"/>
  <c r="H271" i="1" s="1"/>
  <c r="G270" i="1"/>
  <c r="D270" i="1"/>
  <c r="C270" i="1"/>
  <c r="H270" i="1" s="1"/>
  <c r="G269" i="1"/>
  <c r="D269" i="1"/>
  <c r="C269" i="1"/>
  <c r="D268" i="1"/>
  <c r="C268" i="1"/>
  <c r="G268" i="1" s="1"/>
  <c r="D267" i="1"/>
  <c r="C267" i="1"/>
  <c r="H267" i="1" s="1"/>
  <c r="G266" i="1"/>
  <c r="D266" i="1"/>
  <c r="C266" i="1"/>
  <c r="H266" i="1" s="1"/>
  <c r="G265" i="1"/>
  <c r="D265" i="1"/>
  <c r="C265" i="1"/>
  <c r="D264" i="1"/>
  <c r="C264" i="1"/>
  <c r="G264" i="1" s="1"/>
  <c r="D263" i="1"/>
  <c r="C263" i="1"/>
  <c r="H263" i="1" s="1"/>
  <c r="G262" i="1"/>
  <c r="D262" i="1"/>
  <c r="C262" i="1"/>
  <c r="H262" i="1" s="1"/>
  <c r="G261" i="1"/>
  <c r="D261" i="1"/>
  <c r="C261" i="1"/>
  <c r="D260" i="1"/>
  <c r="C260" i="1"/>
  <c r="G260" i="1" s="1"/>
  <c r="D259" i="1"/>
  <c r="G258" i="1"/>
  <c r="D258" i="1"/>
  <c r="C258" i="1"/>
  <c r="H258" i="1" s="1"/>
  <c r="G257" i="1"/>
  <c r="D257" i="1"/>
  <c r="C257" i="1"/>
  <c r="D256" i="1"/>
  <c r="C256" i="1"/>
  <c r="G256" i="1" s="1"/>
  <c r="D255" i="1"/>
  <c r="C255" i="1"/>
  <c r="H255" i="1" s="1"/>
  <c r="G254" i="1"/>
  <c r="D254" i="1"/>
  <c r="C254" i="1"/>
  <c r="H254" i="1" s="1"/>
  <c r="G253" i="1"/>
  <c r="D253" i="1"/>
  <c r="C253" i="1"/>
  <c r="D252" i="1"/>
  <c r="C252" i="1"/>
  <c r="G252" i="1" s="1"/>
  <c r="D251" i="1"/>
  <c r="C251" i="1"/>
  <c r="H251" i="1" s="1"/>
  <c r="G250" i="1"/>
  <c r="D250" i="1"/>
  <c r="C250" i="1"/>
  <c r="H250" i="1" s="1"/>
  <c r="G249" i="1"/>
  <c r="D249" i="1"/>
  <c r="C249" i="1"/>
  <c r="D248" i="1"/>
  <c r="C248" i="1"/>
  <c r="G248" i="1" s="1"/>
  <c r="D247" i="1"/>
  <c r="C247" i="1"/>
  <c r="H247" i="1" s="1"/>
  <c r="G246" i="1"/>
  <c r="D246" i="1"/>
  <c r="C246" i="1"/>
  <c r="H246" i="1" s="1"/>
  <c r="G245" i="1"/>
  <c r="D245" i="1"/>
  <c r="C245" i="1"/>
  <c r="D244" i="1"/>
  <c r="C244" i="1"/>
  <c r="G244" i="1" s="1"/>
  <c r="D243" i="1"/>
  <c r="C243" i="1"/>
  <c r="H243" i="1" s="1"/>
  <c r="G242" i="1"/>
  <c r="D242" i="1"/>
  <c r="C242" i="1"/>
  <c r="H242" i="1" s="1"/>
  <c r="G241" i="1"/>
  <c r="D241" i="1"/>
  <c r="C241" i="1"/>
  <c r="D240" i="1"/>
  <c r="C240" i="1"/>
  <c r="G240" i="1" s="1"/>
  <c r="D239" i="1"/>
  <c r="C239" i="1"/>
  <c r="H239" i="1" s="1"/>
  <c r="G238" i="1"/>
  <c r="D238" i="1"/>
  <c r="C238" i="1"/>
  <c r="H238" i="1" s="1"/>
  <c r="G237" i="1"/>
  <c r="D237" i="1"/>
  <c r="C237" i="1"/>
  <c r="D236" i="1"/>
  <c r="C236" i="1"/>
  <c r="G236" i="1" s="1"/>
  <c r="D235" i="1"/>
  <c r="C235" i="1"/>
  <c r="H235" i="1" s="1"/>
  <c r="G234" i="1"/>
  <c r="D234" i="1"/>
  <c r="C234" i="1"/>
  <c r="H234" i="1" s="1"/>
  <c r="G233" i="1"/>
  <c r="D233" i="1"/>
  <c r="C233" i="1"/>
  <c r="D232" i="1"/>
  <c r="C232" i="1"/>
  <c r="G232" i="1" s="1"/>
  <c r="D231" i="1"/>
  <c r="C231" i="1"/>
  <c r="H231" i="1" s="1"/>
  <c r="G230" i="1"/>
  <c r="D230" i="1"/>
  <c r="C230" i="1"/>
  <c r="H230" i="1" s="1"/>
  <c r="G229" i="1"/>
  <c r="D229" i="1"/>
  <c r="C229" i="1"/>
  <c r="D228" i="1"/>
  <c r="C228" i="1"/>
  <c r="G228" i="1" s="1"/>
  <c r="D227" i="1"/>
  <c r="C227" i="1"/>
  <c r="H227" i="1" s="1"/>
  <c r="G226" i="1"/>
  <c r="D226" i="1"/>
  <c r="C226" i="1"/>
  <c r="H226" i="1" s="1"/>
  <c r="G225" i="1"/>
  <c r="D225" i="1"/>
  <c r="C225" i="1"/>
  <c r="D224" i="1"/>
  <c r="C224" i="1"/>
  <c r="G224" i="1" s="1"/>
  <c r="D223" i="1"/>
  <c r="C223" i="1"/>
  <c r="H223" i="1" s="1"/>
  <c r="G222" i="1"/>
  <c r="D222" i="1"/>
  <c r="C222" i="1"/>
  <c r="H222" i="1" s="1"/>
  <c r="G221" i="1"/>
  <c r="D221" i="1"/>
  <c r="C221" i="1"/>
  <c r="D220" i="1"/>
  <c r="D219" i="1"/>
  <c r="C219" i="1"/>
  <c r="H219" i="1" s="1"/>
  <c r="D218" i="1"/>
  <c r="C218" i="1"/>
  <c r="H218" i="1" s="1"/>
  <c r="G217" i="1"/>
  <c r="D217" i="1"/>
  <c r="C217" i="1"/>
  <c r="D216" i="1"/>
  <c r="G216" i="1" s="1"/>
  <c r="C216" i="1"/>
  <c r="D215" i="1"/>
  <c r="C215" i="1"/>
  <c r="H215" i="1" s="1"/>
  <c r="D214" i="1"/>
  <c r="C214" i="1"/>
  <c r="H214" i="1" s="1"/>
  <c r="G213" i="1"/>
  <c r="D213" i="1"/>
  <c r="C213" i="1"/>
  <c r="D212" i="1"/>
  <c r="G212" i="1" s="1"/>
  <c r="C212" i="1"/>
  <c r="D211" i="1"/>
  <c r="C211" i="1"/>
  <c r="H211" i="1" s="1"/>
  <c r="D210" i="1"/>
  <c r="C210" i="1"/>
  <c r="D209" i="1"/>
  <c r="G209" i="1" s="1"/>
  <c r="C209" i="1"/>
  <c r="D208" i="1"/>
  <c r="G208" i="1" s="1"/>
  <c r="C208" i="1"/>
  <c r="D207" i="1"/>
  <c r="C207" i="1"/>
  <c r="H207" i="1" s="1"/>
  <c r="C206" i="1"/>
  <c r="G205" i="1"/>
  <c r="D205" i="1"/>
  <c r="C205" i="1"/>
  <c r="D204" i="1"/>
  <c r="G204" i="1" s="1"/>
  <c r="C204" i="1"/>
  <c r="D203" i="1"/>
  <c r="C203" i="1"/>
  <c r="H203" i="1" s="1"/>
  <c r="D202" i="1"/>
  <c r="C202" i="1"/>
  <c r="H202" i="1" s="1"/>
  <c r="G201" i="1"/>
  <c r="D201" i="1"/>
  <c r="C201" i="1"/>
  <c r="D200" i="1"/>
  <c r="G200" i="1" s="1"/>
  <c r="C200" i="1"/>
  <c r="D199" i="1"/>
  <c r="C199" i="1"/>
  <c r="H199" i="1" s="1"/>
  <c r="D198" i="1"/>
  <c r="C198" i="1"/>
  <c r="H198" i="1" s="1"/>
  <c r="G197" i="1"/>
  <c r="D197" i="1"/>
  <c r="C197" i="1"/>
  <c r="D196" i="1"/>
  <c r="G196" i="1" s="1"/>
  <c r="C196" i="1"/>
  <c r="D195" i="1"/>
  <c r="C195" i="1"/>
  <c r="H195" i="1" s="1"/>
  <c r="D194" i="1"/>
  <c r="C194" i="1"/>
  <c r="H194" i="1" s="1"/>
  <c r="G193" i="1"/>
  <c r="D193" i="1"/>
  <c r="C193" i="1"/>
  <c r="C192" i="1"/>
  <c r="D191" i="1"/>
  <c r="C191" i="1"/>
  <c r="H191" i="1" s="1"/>
  <c r="D190" i="1"/>
  <c r="C190" i="1"/>
  <c r="H190" i="1" s="1"/>
  <c r="D189" i="1"/>
  <c r="G189" i="1" s="1"/>
  <c r="C189" i="1"/>
  <c r="D188" i="1"/>
  <c r="G188" i="1" s="1"/>
  <c r="C188" i="1"/>
  <c r="D187" i="1"/>
  <c r="C187" i="1"/>
  <c r="D186" i="1"/>
  <c r="C186" i="1"/>
  <c r="H186" i="1" s="1"/>
  <c r="G185" i="1"/>
  <c r="D185" i="1"/>
  <c r="C185" i="1"/>
  <c r="D184" i="1"/>
  <c r="G184" i="1" s="1"/>
  <c r="C184" i="1"/>
  <c r="D183" i="1"/>
  <c r="C183" i="1"/>
  <c r="H183" i="1" s="1"/>
  <c r="D182" i="1"/>
  <c r="C182" i="1"/>
  <c r="H182" i="1" s="1"/>
  <c r="G181" i="1"/>
  <c r="D181" i="1"/>
  <c r="C181" i="1"/>
  <c r="D180" i="1"/>
  <c r="G180" i="1" s="1"/>
  <c r="C180" i="1"/>
  <c r="D179" i="1"/>
  <c r="C179" i="1"/>
  <c r="H179" i="1" s="1"/>
  <c r="D178" i="1"/>
  <c r="C178" i="1"/>
  <c r="H178" i="1" s="1"/>
  <c r="D177" i="1"/>
  <c r="G177" i="1" s="1"/>
  <c r="C177" i="1"/>
  <c r="D176" i="1"/>
  <c r="G176" i="1" s="1"/>
  <c r="C176" i="1"/>
  <c r="D175" i="1"/>
  <c r="C175" i="1"/>
  <c r="H175" i="1" s="1"/>
  <c r="D174" i="1"/>
  <c r="C174" i="1"/>
  <c r="H174" i="1" s="1"/>
  <c r="D173" i="1"/>
  <c r="G173" i="1" s="1"/>
  <c r="C173" i="1"/>
  <c r="D172" i="1"/>
  <c r="G172" i="1" s="1"/>
  <c r="C172" i="1"/>
  <c r="D171" i="1"/>
  <c r="C171" i="1"/>
  <c r="H171" i="1" s="1"/>
  <c r="D170" i="1"/>
  <c r="C170" i="1"/>
  <c r="H170" i="1" s="1"/>
  <c r="D169" i="1"/>
  <c r="G169" i="1" s="1"/>
  <c r="C169" i="1"/>
  <c r="D168" i="1"/>
  <c r="G168" i="1" s="1"/>
  <c r="C168" i="1"/>
  <c r="D167" i="1"/>
  <c r="C167" i="1"/>
  <c r="H167" i="1" s="1"/>
  <c r="D166" i="1"/>
  <c r="C166" i="1"/>
  <c r="H166" i="1" s="1"/>
  <c r="D165" i="1"/>
  <c r="G165" i="1" s="1"/>
  <c r="C165" i="1"/>
  <c r="D164" i="1"/>
  <c r="G164" i="1" s="1"/>
  <c r="C164" i="1"/>
  <c r="D163" i="1"/>
  <c r="C163" i="1"/>
  <c r="H163" i="1" s="1"/>
  <c r="D162" i="1"/>
  <c r="C162" i="1"/>
  <c r="H162" i="1" s="1"/>
  <c r="G161" i="1"/>
  <c r="D161" i="1"/>
  <c r="C161" i="1"/>
  <c r="D160" i="1"/>
  <c r="G160" i="1" s="1"/>
  <c r="C160" i="1"/>
  <c r="D158" i="1"/>
  <c r="C158" i="1"/>
  <c r="H158" i="1" s="1"/>
  <c r="G157" i="1"/>
  <c r="D157" i="1"/>
  <c r="C157" i="1"/>
  <c r="D156" i="1"/>
  <c r="G156" i="1" s="1"/>
  <c r="C156" i="1"/>
  <c r="D155" i="1"/>
  <c r="C155" i="1"/>
  <c r="H155" i="1" s="1"/>
  <c r="D154" i="1"/>
  <c r="C154" i="1"/>
  <c r="G153" i="1"/>
  <c r="D153" i="1"/>
  <c r="C153" i="1"/>
  <c r="D152" i="1"/>
  <c r="G152" i="1" s="1"/>
  <c r="C152" i="1"/>
  <c r="D151" i="1"/>
  <c r="C151" i="1"/>
  <c r="H151" i="1" s="1"/>
  <c r="D150" i="1"/>
  <c r="C150" i="1"/>
  <c r="H150" i="1" s="1"/>
  <c r="G149" i="1"/>
  <c r="D149" i="1"/>
  <c r="C149" i="1"/>
  <c r="C148" i="1"/>
  <c r="D146" i="1"/>
  <c r="C146" i="1"/>
  <c r="H146" i="1" s="1"/>
  <c r="G145" i="1"/>
  <c r="D145" i="1"/>
  <c r="C145" i="1"/>
  <c r="D144" i="1"/>
  <c r="G144" i="1" s="1"/>
  <c r="C144" i="1"/>
  <c r="D143" i="1"/>
  <c r="C143" i="1"/>
  <c r="H143" i="1" s="1"/>
  <c r="D142" i="1"/>
  <c r="C142" i="1"/>
  <c r="H142" i="1" s="1"/>
  <c r="G141" i="1"/>
  <c r="D141" i="1"/>
  <c r="C141" i="1"/>
  <c r="D140" i="1"/>
  <c r="G140" i="1" s="1"/>
  <c r="C140" i="1"/>
  <c r="D139" i="1"/>
  <c r="C139" i="1"/>
  <c r="H139" i="1" s="1"/>
  <c r="D138" i="1"/>
  <c r="C138" i="1"/>
  <c r="H138" i="1" s="1"/>
  <c r="G137" i="1"/>
  <c r="D137" i="1"/>
  <c r="C137" i="1"/>
  <c r="D136" i="1"/>
  <c r="G136" i="1" s="1"/>
  <c r="C136" i="1"/>
  <c r="D135" i="1"/>
  <c r="D134" i="1"/>
  <c r="C134" i="1"/>
  <c r="H134" i="1" s="1"/>
  <c r="G133" i="1"/>
  <c r="D133" i="1"/>
  <c r="C133" i="1"/>
  <c r="D132" i="1"/>
  <c r="G132" i="1" s="1"/>
  <c r="C132" i="1"/>
  <c r="D131" i="1"/>
  <c r="C131" i="1"/>
  <c r="H131" i="1" s="1"/>
  <c r="D130" i="1"/>
  <c r="C130" i="1"/>
  <c r="H130" i="1" s="1"/>
  <c r="C129" i="1"/>
  <c r="D128" i="1"/>
  <c r="G128" i="1" s="1"/>
  <c r="C128" i="1"/>
  <c r="D127" i="1"/>
  <c r="C127" i="1"/>
  <c r="H127" i="1" s="1"/>
  <c r="D126" i="1"/>
  <c r="C126" i="1"/>
  <c r="H126" i="1" s="1"/>
  <c r="D125" i="1"/>
  <c r="G125" i="1" s="1"/>
  <c r="C125" i="1"/>
  <c r="D124" i="1"/>
  <c r="G124" i="1" s="1"/>
  <c r="C124" i="1"/>
  <c r="D123" i="1"/>
  <c r="C123" i="1"/>
  <c r="H123" i="1" s="1"/>
  <c r="D122" i="1"/>
  <c r="C122" i="1"/>
  <c r="H122" i="1" s="1"/>
  <c r="D121" i="1"/>
  <c r="G121" i="1" s="1"/>
  <c r="C121" i="1"/>
  <c r="D120" i="1"/>
  <c r="G120" i="1" s="1"/>
  <c r="C120" i="1"/>
  <c r="D119" i="1"/>
  <c r="C119" i="1"/>
  <c r="H119" i="1" s="1"/>
  <c r="D118" i="1"/>
  <c r="C118" i="1"/>
  <c r="H118" i="1" s="1"/>
  <c r="G117" i="1"/>
  <c r="D117" i="1"/>
  <c r="C117" i="1"/>
  <c r="D116" i="1"/>
  <c r="G116" i="1" s="1"/>
  <c r="C116" i="1"/>
  <c r="D115" i="1"/>
  <c r="C115" i="1"/>
  <c r="H115" i="1" s="1"/>
  <c r="D114" i="1"/>
  <c r="C114" i="1"/>
  <c r="H114" i="1" s="1"/>
  <c r="G113" i="1"/>
  <c r="D113" i="1"/>
  <c r="C113" i="1"/>
  <c r="D112" i="1"/>
  <c r="G112" i="1" s="1"/>
  <c r="C112" i="1"/>
  <c r="D111" i="1"/>
  <c r="C111" i="1"/>
  <c r="H111" i="1" s="1"/>
  <c r="D110" i="1"/>
  <c r="C110" i="1"/>
  <c r="H110" i="1" s="1"/>
  <c r="G109" i="1"/>
  <c r="D109" i="1"/>
  <c r="C109" i="1"/>
  <c r="D108" i="1"/>
  <c r="G108" i="1" s="1"/>
  <c r="C108" i="1"/>
  <c r="D107" i="1"/>
  <c r="C107" i="1"/>
  <c r="H107" i="1" s="1"/>
  <c r="D106" i="1"/>
  <c r="C106" i="1"/>
  <c r="H106" i="1" s="1"/>
  <c r="G105" i="1"/>
  <c r="D105" i="1"/>
  <c r="C105" i="1"/>
  <c r="D104" i="1"/>
  <c r="G104" i="1" s="1"/>
  <c r="C104" i="1"/>
  <c r="D103" i="1"/>
  <c r="C103" i="1"/>
  <c r="H103" i="1" s="1"/>
  <c r="D102" i="1"/>
  <c r="G101" i="1"/>
  <c r="D101" i="1"/>
  <c r="C101" i="1"/>
  <c r="D100" i="1"/>
  <c r="G100" i="1" s="1"/>
  <c r="C100" i="1"/>
  <c r="D99" i="1"/>
  <c r="C99" i="1"/>
  <c r="H99" i="1" s="1"/>
  <c r="D98" i="1"/>
  <c r="C98" i="1"/>
  <c r="H98" i="1" s="1"/>
  <c r="G97" i="1"/>
  <c r="D97" i="1"/>
  <c r="C97" i="1"/>
  <c r="D96" i="1"/>
  <c r="G96" i="1" s="1"/>
  <c r="C96" i="1"/>
  <c r="D95" i="1"/>
  <c r="C95" i="1"/>
  <c r="H95" i="1" s="1"/>
  <c r="D94" i="1"/>
  <c r="C94" i="1"/>
  <c r="H94" i="1" s="1"/>
  <c r="G93" i="1"/>
  <c r="D93" i="1"/>
  <c r="C93" i="1"/>
  <c r="D92" i="1"/>
  <c r="G92" i="1" s="1"/>
  <c r="C92" i="1"/>
  <c r="D91" i="1"/>
  <c r="C91" i="1"/>
  <c r="H91" i="1" s="1"/>
  <c r="D90" i="1"/>
  <c r="C90" i="1"/>
  <c r="H90" i="1" s="1"/>
  <c r="G89" i="1"/>
  <c r="D89" i="1"/>
  <c r="C89" i="1"/>
  <c r="D88" i="1"/>
  <c r="G88" i="1" s="1"/>
  <c r="C88" i="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D64" i="1"/>
  <c r="G64" i="1" s="1"/>
  <c r="C64" i="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G1453" i="1" l="1"/>
  <c r="H1458" i="1"/>
  <c r="G1445" i="1"/>
  <c r="E6" i="7"/>
  <c r="J1445" i="1"/>
  <c r="E27" i="9"/>
  <c r="B27" i="9" s="1"/>
  <c r="E32" i="9"/>
  <c r="B32" i="9" s="1"/>
  <c r="G1264" i="1"/>
  <c r="C1576" i="1"/>
  <c r="E293" i="9"/>
  <c r="B293" i="9" s="1"/>
  <c r="E303" i="9"/>
  <c r="E275" i="9"/>
  <c r="B275" i="9" s="1"/>
  <c r="E301" i="9"/>
  <c r="B301" i="9" s="1"/>
  <c r="E300" i="9"/>
  <c r="E288" i="9"/>
  <c r="E287" i="9"/>
  <c r="B287" i="9" s="1"/>
  <c r="G1501" i="1"/>
  <c r="D24" i="8"/>
  <c r="C1499" i="1" s="1"/>
  <c r="H1499" i="1" s="1"/>
  <c r="G1499" i="1"/>
  <c r="G1492" i="1"/>
  <c r="G1485" i="1"/>
  <c r="G1484" i="1"/>
  <c r="E282" i="9"/>
  <c r="B282" i="9" s="1"/>
  <c r="G1166" i="1"/>
  <c r="G1137" i="1"/>
  <c r="G1125" i="1"/>
  <c r="H1047" i="1"/>
  <c r="G1047" i="1"/>
  <c r="G1048" i="1"/>
  <c r="G1050" i="1"/>
  <c r="F69" i="5"/>
  <c r="F70" i="5"/>
  <c r="H1023" i="1"/>
  <c r="G751" i="1"/>
  <c r="G719" i="1"/>
  <c r="G718" i="1"/>
  <c r="F217" i="9"/>
  <c r="H291" i="1"/>
  <c r="F418" i="4"/>
  <c r="E643" i="4"/>
  <c r="D637" i="1" s="1"/>
  <c r="G637" i="1" s="1"/>
  <c r="E644" i="4"/>
  <c r="D638" i="1" s="1"/>
  <c r="H210" i="1"/>
  <c r="F225" i="9"/>
  <c r="B225" i="9" s="1"/>
  <c r="H206" i="1"/>
  <c r="F210" i="4"/>
  <c r="H187" i="1"/>
  <c r="E46" i="9"/>
  <c r="B222" i="9"/>
  <c r="E42" i="9"/>
  <c r="B42" i="9" s="1"/>
  <c r="F169" i="4"/>
  <c r="F159" i="4"/>
  <c r="E152" i="4"/>
  <c r="D148" i="1" s="1"/>
  <c r="G148" i="1" s="1"/>
  <c r="H154" i="1"/>
  <c r="F124" i="4"/>
  <c r="E38" i="9"/>
  <c r="B217" i="9"/>
  <c r="E82" i="4"/>
  <c r="D78" i="1" s="1"/>
  <c r="E34" i="9"/>
  <c r="B34" i="9" s="1"/>
  <c r="H65" i="1"/>
  <c r="E30" i="9"/>
  <c r="H64" i="1"/>
  <c r="H326" i="1"/>
  <c r="G326" i="1"/>
  <c r="H393" i="1"/>
  <c r="G393" i="1"/>
  <c r="H401" i="1"/>
  <c r="G401" i="1"/>
  <c r="H421" i="1"/>
  <c r="G421" i="1"/>
  <c r="H426" i="1"/>
  <c r="G426" i="1"/>
  <c r="H429" i="1"/>
  <c r="G429" i="1"/>
  <c r="H437" i="1"/>
  <c r="G437" i="1"/>
  <c r="H445" i="1"/>
  <c r="G445" i="1"/>
  <c r="H450" i="1"/>
  <c r="G450" i="1"/>
  <c r="H458" i="1"/>
  <c r="G458" i="1"/>
  <c r="H461" i="1"/>
  <c r="G461" i="1"/>
  <c r="H469" i="1"/>
  <c r="G469" i="1"/>
  <c r="H474" i="1"/>
  <c r="G474" i="1"/>
  <c r="H477" i="1"/>
  <c r="G477" i="1"/>
  <c r="H548" i="1"/>
  <c r="G548" i="1"/>
  <c r="H282" i="1"/>
  <c r="G282" i="1"/>
  <c r="G289" i="1"/>
  <c r="G301" i="1"/>
  <c r="G317" i="1"/>
  <c r="H322" i="1"/>
  <c r="G322" i="1"/>
  <c r="G333" i="1"/>
  <c r="H338" i="1"/>
  <c r="G338" i="1"/>
  <c r="H350" i="1"/>
  <c r="G350" i="1"/>
  <c r="H353" i="1"/>
  <c r="G353" i="1"/>
  <c r="H361" i="1"/>
  <c r="G361" i="1"/>
  <c r="H366" i="1"/>
  <c r="G366" i="1"/>
  <c r="H369" i="1"/>
  <c r="G369" i="1"/>
  <c r="H374" i="1"/>
  <c r="G374" i="1"/>
  <c r="H377" i="1"/>
  <c r="G377" i="1"/>
  <c r="H382" i="1"/>
  <c r="G382" i="1"/>
  <c r="H385" i="1"/>
  <c r="G385" i="1"/>
  <c r="H390" i="1"/>
  <c r="G390" i="1"/>
  <c r="H405" i="1"/>
  <c r="G405" i="1"/>
  <c r="H413" i="1"/>
  <c r="G413" i="1"/>
  <c r="H572" i="1"/>
  <c r="G572" i="1"/>
  <c r="H576" i="1"/>
  <c r="G576" i="1"/>
  <c r="H579" i="1"/>
  <c r="G579" i="1"/>
  <c r="H584" i="1"/>
  <c r="G584" i="1"/>
  <c r="H592" i="1"/>
  <c r="G592" i="1"/>
  <c r="H595" i="1"/>
  <c r="G595" i="1"/>
  <c r="H600" i="1"/>
  <c r="G600" i="1"/>
  <c r="H603" i="1"/>
  <c r="G603" i="1"/>
  <c r="H608" i="1"/>
  <c r="G608" i="1"/>
  <c r="H611" i="1"/>
  <c r="G611" i="1"/>
  <c r="H616" i="1"/>
  <c r="G616" i="1"/>
  <c r="H624" i="1"/>
  <c r="G624" i="1"/>
  <c r="H627" i="1"/>
  <c r="G627" i="1"/>
  <c r="H1543" i="1"/>
  <c r="G1543" i="1"/>
  <c r="H310" i="1"/>
  <c r="G310" i="1"/>
  <c r="H342" i="1"/>
  <c r="G342" i="1"/>
  <c r="H418" i="1"/>
  <c r="G418" i="1"/>
  <c r="H442" i="1"/>
  <c r="G442" i="1"/>
  <c r="H453" i="1"/>
  <c r="G453" i="1"/>
  <c r="H543" i="1"/>
  <c r="G543" i="1"/>
  <c r="H551" i="1"/>
  <c r="G551" i="1"/>
  <c r="H559" i="1"/>
  <c r="G559" i="1"/>
  <c r="H89" i="1"/>
  <c r="G91" i="1"/>
  <c r="H93" i="1"/>
  <c r="G95" i="1"/>
  <c r="H97" i="1"/>
  <c r="G99" i="1"/>
  <c r="H101" i="1"/>
  <c r="G103" i="1"/>
  <c r="H105" i="1"/>
  <c r="G107" i="1"/>
  <c r="H109" i="1"/>
  <c r="G111" i="1"/>
  <c r="H113" i="1"/>
  <c r="G115" i="1"/>
  <c r="H117" i="1"/>
  <c r="G119" i="1"/>
  <c r="H121" i="1"/>
  <c r="G123" i="1"/>
  <c r="H125" i="1"/>
  <c r="G127" i="1"/>
  <c r="G131" i="1"/>
  <c r="H133" i="1"/>
  <c r="H137" i="1"/>
  <c r="G139" i="1"/>
  <c r="H141" i="1"/>
  <c r="G143" i="1"/>
  <c r="H145" i="1"/>
  <c r="H149" i="1"/>
  <c r="G151" i="1"/>
  <c r="H153" i="1"/>
  <c r="G155" i="1"/>
  <c r="H157" i="1"/>
  <c r="H161" i="1"/>
  <c r="G163" i="1"/>
  <c r="H165" i="1"/>
  <c r="G167" i="1"/>
  <c r="H169" i="1"/>
  <c r="G171" i="1"/>
  <c r="H173" i="1"/>
  <c r="G175" i="1"/>
  <c r="H177" i="1"/>
  <c r="G179" i="1"/>
  <c r="H181" i="1"/>
  <c r="G183" i="1"/>
  <c r="H185" i="1"/>
  <c r="G187" i="1"/>
  <c r="H189" i="1"/>
  <c r="G191" i="1"/>
  <c r="H193" i="1"/>
  <c r="G195" i="1"/>
  <c r="H197" i="1"/>
  <c r="G199" i="1"/>
  <c r="H201" i="1"/>
  <c r="G203" i="1"/>
  <c r="H205" i="1"/>
  <c r="G207" i="1"/>
  <c r="H209" i="1"/>
  <c r="G211" i="1"/>
  <c r="H213" i="1"/>
  <c r="G215" i="1"/>
  <c r="H217" i="1"/>
  <c r="G219" i="1"/>
  <c r="H221" i="1"/>
  <c r="G223" i="1"/>
  <c r="H225" i="1"/>
  <c r="G227" i="1"/>
  <c r="H229" i="1"/>
  <c r="G231" i="1"/>
  <c r="H233" i="1"/>
  <c r="G235" i="1"/>
  <c r="H237" i="1"/>
  <c r="G239" i="1"/>
  <c r="H241" i="1"/>
  <c r="G243" i="1"/>
  <c r="H245" i="1"/>
  <c r="G247" i="1"/>
  <c r="H249" i="1"/>
  <c r="G251" i="1"/>
  <c r="H253" i="1"/>
  <c r="G255" i="1"/>
  <c r="H257" i="1"/>
  <c r="H261" i="1"/>
  <c r="G263" i="1"/>
  <c r="H265" i="1"/>
  <c r="G267" i="1"/>
  <c r="H269" i="1"/>
  <c r="G271" i="1"/>
  <c r="H273" i="1"/>
  <c r="G275" i="1"/>
  <c r="H277" i="1"/>
  <c r="G279" i="1"/>
  <c r="H290" i="1"/>
  <c r="G290" i="1"/>
  <c r="G291" i="1"/>
  <c r="H295" i="1"/>
  <c r="G297" i="1"/>
  <c r="H302" i="1"/>
  <c r="G302" i="1"/>
  <c r="G303" i="1"/>
  <c r="H311" i="1"/>
  <c r="G313" i="1"/>
  <c r="H318" i="1"/>
  <c r="G318" i="1"/>
  <c r="G319" i="1"/>
  <c r="H327" i="1"/>
  <c r="G329" i="1"/>
  <c r="H334" i="1"/>
  <c r="G334" i="1"/>
  <c r="G335" i="1"/>
  <c r="H343" i="1"/>
  <c r="H346" i="1"/>
  <c r="G346" i="1"/>
  <c r="G347" i="1"/>
  <c r="H394" i="1"/>
  <c r="G394" i="1"/>
  <c r="H397" i="1"/>
  <c r="G397" i="1"/>
  <c r="H417" i="1"/>
  <c r="G417" i="1"/>
  <c r="H422" i="1"/>
  <c r="G422" i="1"/>
  <c r="H425" i="1"/>
  <c r="G425" i="1"/>
  <c r="H430" i="1"/>
  <c r="G430" i="1"/>
  <c r="H433" i="1"/>
  <c r="G433" i="1"/>
  <c r="H438" i="1"/>
  <c r="G438" i="1"/>
  <c r="H441" i="1"/>
  <c r="G441" i="1"/>
  <c r="H446" i="1"/>
  <c r="G446" i="1"/>
  <c r="H449" i="1"/>
  <c r="G449" i="1"/>
  <c r="H454" i="1"/>
  <c r="G454" i="1"/>
  <c r="H457" i="1"/>
  <c r="G457" i="1"/>
  <c r="H462" i="1"/>
  <c r="G462" i="1"/>
  <c r="H465" i="1"/>
  <c r="G465" i="1"/>
  <c r="H470" i="1"/>
  <c r="G470" i="1"/>
  <c r="H473" i="1"/>
  <c r="G473" i="1"/>
  <c r="H481" i="1"/>
  <c r="G481" i="1"/>
  <c r="H490" i="1"/>
  <c r="H506" i="1"/>
  <c r="H521" i="1"/>
  <c r="H532" i="1"/>
  <c r="H564" i="1"/>
  <c r="G564" i="1"/>
  <c r="H567" i="1"/>
  <c r="G567" i="1"/>
  <c r="H631" i="1"/>
  <c r="G631" i="1"/>
  <c r="G644" i="1"/>
  <c r="H294" i="1"/>
  <c r="G294" i="1"/>
  <c r="H398" i="1"/>
  <c r="G398" i="1"/>
  <c r="H434" i="1"/>
  <c r="G434" i="1"/>
  <c r="H556" i="1"/>
  <c r="G556" i="1"/>
  <c r="H88" i="1"/>
  <c r="G90" i="1"/>
  <c r="H92" i="1"/>
  <c r="G94" i="1"/>
  <c r="H96" i="1"/>
  <c r="G98" i="1"/>
  <c r="H100" i="1"/>
  <c r="H104" i="1"/>
  <c r="G106" i="1"/>
  <c r="H108" i="1"/>
  <c r="G110" i="1"/>
  <c r="H112" i="1"/>
  <c r="G114" i="1"/>
  <c r="H116" i="1"/>
  <c r="G118" i="1"/>
  <c r="H120"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H224" i="1"/>
  <c r="H228" i="1"/>
  <c r="H232" i="1"/>
  <c r="H236" i="1"/>
  <c r="H240" i="1"/>
  <c r="H244" i="1"/>
  <c r="H248" i="1"/>
  <c r="H252" i="1"/>
  <c r="H256" i="1"/>
  <c r="H260" i="1"/>
  <c r="H264" i="1"/>
  <c r="H268" i="1"/>
  <c r="H272" i="1"/>
  <c r="H276" i="1"/>
  <c r="H283" i="1"/>
  <c r="H298" i="1"/>
  <c r="G298" i="1"/>
  <c r="H307" i="1"/>
  <c r="H314" i="1"/>
  <c r="G314" i="1"/>
  <c r="H323" i="1"/>
  <c r="H330" i="1"/>
  <c r="G330" i="1"/>
  <c r="H351" i="1"/>
  <c r="H354" i="1"/>
  <c r="G354" i="1"/>
  <c r="H357" i="1"/>
  <c r="G357" i="1"/>
  <c r="H362" i="1"/>
  <c r="G362" i="1"/>
  <c r="H365" i="1"/>
  <c r="G365" i="1"/>
  <c r="H370" i="1"/>
  <c r="G370" i="1"/>
  <c r="H373" i="1"/>
  <c r="G373" i="1"/>
  <c r="H378" i="1"/>
  <c r="G378" i="1"/>
  <c r="H381" i="1"/>
  <c r="G381" i="1"/>
  <c r="H386" i="1"/>
  <c r="G386" i="1"/>
  <c r="H389" i="1"/>
  <c r="G389" i="1"/>
  <c r="H406" i="1"/>
  <c r="G406" i="1"/>
  <c r="H486" i="1"/>
  <c r="H502" i="1"/>
  <c r="H517" i="1"/>
  <c r="H528" i="1"/>
  <c r="H643" i="1"/>
  <c r="G643" i="1"/>
  <c r="H280" i="1"/>
  <c r="H284" i="1"/>
  <c r="H288" i="1"/>
  <c r="H292" i="1"/>
  <c r="H296" i="1"/>
  <c r="H300" i="1"/>
  <c r="H304" i="1"/>
  <c r="H308" i="1"/>
  <c r="H312"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1" i="1"/>
  <c r="H515" i="1"/>
  <c r="H519" i="1"/>
  <c r="H526" i="1"/>
  <c r="H530" i="1"/>
  <c r="H534" i="1"/>
  <c r="H538" i="1"/>
  <c r="H563" i="1"/>
  <c r="G563" i="1"/>
  <c r="H568" i="1"/>
  <c r="G568" i="1"/>
  <c r="H571" i="1"/>
  <c r="G571" i="1"/>
  <c r="H632" i="1"/>
  <c r="G632" i="1"/>
  <c r="J1467" i="1"/>
  <c r="G1467" i="1"/>
  <c r="H1518" i="1"/>
  <c r="G1518" i="1"/>
  <c r="H1578" i="1"/>
  <c r="G1578" i="1"/>
  <c r="F134" i="5"/>
  <c r="C1112" i="1"/>
  <c r="D1215" i="1"/>
  <c r="E245" i="5"/>
  <c r="E237" i="5" s="1"/>
  <c r="D1227" i="1"/>
  <c r="F259" i="5"/>
  <c r="D258" i="5"/>
  <c r="C1236" i="1"/>
  <c r="F6" i="6"/>
  <c r="D5" i="6"/>
  <c r="C1300" i="1"/>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0" i="1"/>
  <c r="H514" i="1"/>
  <c r="H518" i="1"/>
  <c r="H525" i="1"/>
  <c r="H529" i="1"/>
  <c r="H533" i="1"/>
  <c r="H537" i="1"/>
  <c r="H544" i="1"/>
  <c r="G544" i="1"/>
  <c r="H547" i="1"/>
  <c r="G547" i="1"/>
  <c r="H552" i="1"/>
  <c r="G552" i="1"/>
  <c r="H555" i="1"/>
  <c r="G555" i="1"/>
  <c r="H560" i="1"/>
  <c r="G560" i="1"/>
  <c r="H575" i="1"/>
  <c r="G575" i="1"/>
  <c r="H580" i="1"/>
  <c r="G580" i="1"/>
  <c r="H583" i="1"/>
  <c r="G583" i="1"/>
  <c r="H588" i="1"/>
  <c r="G588" i="1"/>
  <c r="H591" i="1"/>
  <c r="G591" i="1"/>
  <c r="H596" i="1"/>
  <c r="G596" i="1"/>
  <c r="H599" i="1"/>
  <c r="G599" i="1"/>
  <c r="H604" i="1"/>
  <c r="G604" i="1"/>
  <c r="H607" i="1"/>
  <c r="G607" i="1"/>
  <c r="H612" i="1"/>
  <c r="G612" i="1"/>
  <c r="H615" i="1"/>
  <c r="G615" i="1"/>
  <c r="H620" i="1"/>
  <c r="G620" i="1"/>
  <c r="H623" i="1"/>
  <c r="G623" i="1"/>
  <c r="H628" i="1"/>
  <c r="G628" i="1"/>
  <c r="H1482" i="1"/>
  <c r="G1482" i="1"/>
  <c r="H1486" i="1"/>
  <c r="G1486" i="1"/>
  <c r="H1575" i="1"/>
  <c r="G1575" i="1"/>
  <c r="G1454" i="1"/>
  <c r="H1454" i="1"/>
  <c r="J1463" i="1"/>
  <c r="G1463" i="1"/>
  <c r="G1474" i="1"/>
  <c r="J1474" i="1"/>
  <c r="H1474" i="1"/>
  <c r="H1546" i="1"/>
  <c r="G1546" i="1"/>
  <c r="H1550" i="1"/>
  <c r="G1550" i="1"/>
  <c r="E133" i="4"/>
  <c r="D129" i="1" s="1"/>
  <c r="G129" i="1" s="1"/>
  <c r="F134" i="4"/>
  <c r="J1456" i="1"/>
  <c r="G1456" i="1"/>
  <c r="I1456" i="1" s="1"/>
  <c r="J1458" i="1"/>
  <c r="G1458" i="1"/>
  <c r="I1458" i="1" s="1"/>
  <c r="J1460" i="1"/>
  <c r="G1460" i="1"/>
  <c r="I1460" i="1" s="1"/>
  <c r="H1476" i="1"/>
  <c r="H1478" i="1"/>
  <c r="H1483" i="1"/>
  <c r="G1483" i="1"/>
  <c r="H1506" i="1"/>
  <c r="G1506" i="1"/>
  <c r="H1510" i="1"/>
  <c r="G1510" i="1"/>
  <c r="H1547" i="1"/>
  <c r="G1547" i="1"/>
  <c r="H1579" i="1"/>
  <c r="G1579" i="1"/>
  <c r="F299" i="4"/>
  <c r="D311" i="4"/>
  <c r="H542" i="1"/>
  <c r="H546" i="1"/>
  <c r="H550" i="1"/>
  <c r="H554" i="1"/>
  <c r="H558" i="1"/>
  <c r="H562" i="1"/>
  <c r="H566" i="1"/>
  <c r="H570" i="1"/>
  <c r="H578" i="1"/>
  <c r="H582" i="1"/>
  <c r="H586" i="1"/>
  <c r="H590" i="1"/>
  <c r="H594" i="1"/>
  <c r="H598" i="1"/>
  <c r="H602" i="1"/>
  <c r="H606" i="1"/>
  <c r="H610" i="1"/>
  <c r="H614" i="1"/>
  <c r="H618" i="1"/>
  <c r="H622" i="1"/>
  <c r="H626" i="1"/>
  <c r="G1455" i="1"/>
  <c r="I1455" i="1" s="1"/>
  <c r="J1455" i="1"/>
  <c r="H1455" i="1"/>
  <c r="G1457" i="1"/>
  <c r="I1457" i="1" s="1"/>
  <c r="J1457" i="1"/>
  <c r="H1457" i="1"/>
  <c r="G1459" i="1"/>
  <c r="J1459" i="1"/>
  <c r="H1459" i="1"/>
  <c r="G1461" i="1"/>
  <c r="H1461" i="1"/>
  <c r="G1472" i="1"/>
  <c r="I1472" i="1" s="1"/>
  <c r="J1472" i="1"/>
  <c r="H1472" i="1"/>
  <c r="J1476" i="1"/>
  <c r="G1476" i="1"/>
  <c r="I1476" i="1" s="1"/>
  <c r="J1478" i="1"/>
  <c r="G1478" i="1"/>
  <c r="H1507" i="1"/>
  <c r="G1507" i="1"/>
  <c r="H1530" i="1"/>
  <c r="G1530" i="1"/>
  <c r="H1534" i="1"/>
  <c r="G1534" i="1"/>
  <c r="H1562" i="1"/>
  <c r="G1562" i="1"/>
  <c r="H1566" i="1"/>
  <c r="G1566" i="1"/>
  <c r="F140" i="4"/>
  <c r="D139" i="4"/>
  <c r="F273" i="4"/>
  <c r="D263" i="4"/>
  <c r="D151" i="4" s="1"/>
  <c r="F397" i="4"/>
  <c r="D396" i="4"/>
  <c r="D68" i="5"/>
  <c r="D5" i="7"/>
  <c r="C1437" i="1"/>
  <c r="H541" i="1"/>
  <c r="H545" i="1"/>
  <c r="H549" i="1"/>
  <c r="H553" i="1"/>
  <c r="H557" i="1"/>
  <c r="H565" i="1"/>
  <c r="H569" i="1"/>
  <c r="H573" i="1"/>
  <c r="H577" i="1"/>
  <c r="H581" i="1"/>
  <c r="H585" i="1"/>
  <c r="H589" i="1"/>
  <c r="H593" i="1"/>
  <c r="H597" i="1"/>
  <c r="H601" i="1"/>
  <c r="H605" i="1"/>
  <c r="H609" i="1"/>
  <c r="H613" i="1"/>
  <c r="H617" i="1"/>
  <c r="H621" i="1"/>
  <c r="H625" i="1"/>
  <c r="G1465" i="1"/>
  <c r="I1465" i="1" s="1"/>
  <c r="G1477" i="1"/>
  <c r="J1477" i="1"/>
  <c r="H1477" i="1"/>
  <c r="G1479" i="1"/>
  <c r="I1479" i="1" s="1"/>
  <c r="J1479" i="1"/>
  <c r="H1479" i="1"/>
  <c r="H1494" i="1"/>
  <c r="G1494" i="1"/>
  <c r="G1527" i="1"/>
  <c r="H1531" i="1"/>
  <c r="G1531" i="1"/>
  <c r="G1559" i="1"/>
  <c r="H1563" i="1"/>
  <c r="G1563" i="1"/>
  <c r="H21" i="9"/>
  <c r="G21" i="9"/>
  <c r="F152" i="4"/>
  <c r="F351" i="4"/>
  <c r="D1333" i="1"/>
  <c r="E35" i="6"/>
  <c r="F82" i="6"/>
  <c r="C1376" i="1"/>
  <c r="F90" i="6"/>
  <c r="D89" i="6"/>
  <c r="C1384" i="1"/>
  <c r="F568" i="4"/>
  <c r="D567" i="4"/>
  <c r="F626" i="4"/>
  <c r="D625" i="4"/>
  <c r="F170" i="5"/>
  <c r="C1148" i="1"/>
  <c r="I24" i="3"/>
  <c r="D1299" i="1"/>
  <c r="G1447" i="1"/>
  <c r="I1447" i="1" s="1"/>
  <c r="J1447" i="1"/>
  <c r="G1449" i="1"/>
  <c r="I1449" i="1" s="1"/>
  <c r="J1449" i="1"/>
  <c r="G1451" i="1"/>
  <c r="I1451" i="1" s="1"/>
  <c r="J1451" i="1"/>
  <c r="H1490" i="1"/>
  <c r="G1490" i="1"/>
  <c r="H1498" i="1"/>
  <c r="G1498" i="1"/>
  <c r="H1514" i="1"/>
  <c r="G1514" i="1"/>
  <c r="H1522" i="1"/>
  <c r="G1522" i="1"/>
  <c r="H1538" i="1"/>
  <c r="G1538" i="1"/>
  <c r="H1554" i="1"/>
  <c r="G1554" i="1"/>
  <c r="H1570" i="1"/>
  <c r="G1570" i="1"/>
  <c r="D82" i="4"/>
  <c r="F91" i="4"/>
  <c r="D472" i="4"/>
  <c r="E528" i="4"/>
  <c r="F652" i="4"/>
  <c r="C645" i="1"/>
  <c r="D7" i="5"/>
  <c r="C990" i="1"/>
  <c r="F19" i="5"/>
  <c r="F118" i="5"/>
  <c r="F164" i="5"/>
  <c r="C1142" i="1"/>
  <c r="H311" i="9"/>
  <c r="D1183" i="1"/>
  <c r="H1440" i="1"/>
  <c r="G1440" i="1"/>
  <c r="H1442" i="1"/>
  <c r="G1442" i="1"/>
  <c r="I1442" i="1" s="1"/>
  <c r="H1444" i="1"/>
  <c r="G1444" i="1"/>
  <c r="G1462" i="1"/>
  <c r="I1462" i="1" s="1"/>
  <c r="J1462" i="1"/>
  <c r="H1463" i="1"/>
  <c r="G1464" i="1"/>
  <c r="I1464" i="1" s="1"/>
  <c r="J1464" i="1"/>
  <c r="H1465" i="1"/>
  <c r="G1466" i="1"/>
  <c r="I1466" i="1" s="1"/>
  <c r="J1466" i="1"/>
  <c r="H1467" i="1"/>
  <c r="G1468" i="1"/>
  <c r="I1468" i="1" s="1"/>
  <c r="J1468" i="1"/>
  <c r="H1469" i="1"/>
  <c r="G1487" i="1"/>
  <c r="G1495" i="1"/>
  <c r="H1502" i="1"/>
  <c r="G1502" i="1"/>
  <c r="G1511" i="1"/>
  <c r="G1519" i="1"/>
  <c r="H1526" i="1"/>
  <c r="G1526" i="1"/>
  <c r="G1535" i="1"/>
  <c r="H1542" i="1"/>
  <c r="G1542" i="1"/>
  <c r="G1551" i="1"/>
  <c r="H1558" i="1"/>
  <c r="G1558" i="1"/>
  <c r="G1567" i="1"/>
  <c r="H1574" i="1"/>
  <c r="G1574" i="1"/>
  <c r="D50" i="4"/>
  <c r="F65" i="4"/>
  <c r="F133" i="4"/>
  <c r="D224" i="4"/>
  <c r="F231" i="4"/>
  <c r="F345" i="4"/>
  <c r="D344" i="4"/>
  <c r="F516" i="4"/>
  <c r="D515" i="4"/>
  <c r="G143" i="9"/>
  <c r="E143" i="9" s="1"/>
  <c r="B143" i="9" s="1"/>
  <c r="F603" i="4"/>
  <c r="D593" i="4"/>
  <c r="F56" i="5"/>
  <c r="C1034" i="1"/>
  <c r="F78" i="5"/>
  <c r="C1056" i="1"/>
  <c r="F142" i="5"/>
  <c r="C1120" i="1"/>
  <c r="E114" i="6"/>
  <c r="E141" i="6" s="1"/>
  <c r="D1409" i="1"/>
  <c r="D6" i="8"/>
  <c r="G190" i="9"/>
  <c r="E190" i="9" s="1"/>
  <c r="B190" i="9" s="1"/>
  <c r="F8" i="4"/>
  <c r="D7" i="4"/>
  <c r="D44" i="4"/>
  <c r="F153" i="4"/>
  <c r="E163" i="4"/>
  <c r="D159" i="1" s="1"/>
  <c r="E298" i="4"/>
  <c r="D363" i="4"/>
  <c r="F422" i="4"/>
  <c r="D421" i="4"/>
  <c r="D580" i="4"/>
  <c r="D528" i="4" s="1"/>
  <c r="E12" i="5"/>
  <c r="F12" i="5" s="1"/>
  <c r="H291" i="9"/>
  <c r="E291" i="9" s="1"/>
  <c r="B291" i="9" s="1"/>
  <c r="E146" i="5"/>
  <c r="D1124" i="1" s="1"/>
  <c r="G308" i="9"/>
  <c r="E308" i="9" s="1"/>
  <c r="B308" i="9" s="1"/>
  <c r="F177" i="5"/>
  <c r="F191" i="5"/>
  <c r="D190" i="5"/>
  <c r="D176" i="5" s="1"/>
  <c r="F107" i="6"/>
  <c r="D114" i="6"/>
  <c r="F112" i="4"/>
  <c r="D106" i="4"/>
  <c r="F125" i="4"/>
  <c r="F164" i="4"/>
  <c r="D163" i="4"/>
  <c r="E196" i="4"/>
  <c r="D192" i="1" s="1"/>
  <c r="G192" i="1" s="1"/>
  <c r="E350" i="4"/>
  <c r="D644" i="4"/>
  <c r="F417" i="4"/>
  <c r="E421" i="4"/>
  <c r="D484" i="4"/>
  <c r="G290" i="9"/>
  <c r="E290" i="9" s="1"/>
  <c r="B290" i="9" s="1"/>
  <c r="F88" i="5"/>
  <c r="D87" i="5"/>
  <c r="F239" i="5"/>
  <c r="D238" i="5"/>
  <c r="F250" i="5"/>
  <c r="D35" i="6"/>
  <c r="F54" i="6"/>
  <c r="B263" i="9"/>
  <c r="F149" i="5"/>
  <c r="F206" i="5"/>
  <c r="B30" i="9"/>
  <c r="B38" i="9"/>
  <c r="B46" i="9"/>
  <c r="B50" i="9"/>
  <c r="B54" i="9"/>
  <c r="B58" i="9"/>
  <c r="B62" i="9"/>
  <c r="B66" i="9"/>
  <c r="B70" i="9"/>
  <c r="B74" i="9"/>
  <c r="B78" i="9"/>
  <c r="B82" i="9"/>
  <c r="G161" i="9"/>
  <c r="E161" i="9" s="1"/>
  <c r="B161" i="9" s="1"/>
  <c r="G163" i="9"/>
  <c r="E163" i="9" s="1"/>
  <c r="B163" i="9" s="1"/>
  <c r="G165" i="9"/>
  <c r="G168" i="9"/>
  <c r="E168" i="9" s="1"/>
  <c r="B168" i="9" s="1"/>
  <c r="G176" i="9"/>
  <c r="E176" i="9" s="1"/>
  <c r="B176" i="9" s="1"/>
  <c r="G184" i="9"/>
  <c r="E184" i="9" s="1"/>
  <c r="B184" i="9" s="1"/>
  <c r="G196" i="9"/>
  <c r="E196" i="9" s="1"/>
  <c r="B196" i="9" s="1"/>
  <c r="G212" i="9"/>
  <c r="E212" i="9" s="1"/>
  <c r="B212" i="9" s="1"/>
  <c r="E87" i="5"/>
  <c r="D1065" i="1" s="1"/>
  <c r="D146" i="5"/>
  <c r="E176" i="5"/>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B90" i="9"/>
  <c r="B98" i="9"/>
  <c r="B106" i="9"/>
  <c r="B114" i="9"/>
  <c r="B122" i="9"/>
  <c r="B130" i="9"/>
  <c r="B138" i="9"/>
  <c r="B150" i="9"/>
  <c r="B158" i="9"/>
  <c r="E311" i="9"/>
  <c r="B311" i="9" s="1"/>
  <c r="M213" i="9"/>
  <c r="G280" i="9"/>
  <c r="E280" i="9" s="1"/>
  <c r="B280"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7" i="9"/>
  <c r="E207" i="9" s="1"/>
  <c r="B207" i="9" s="1"/>
  <c r="G202" i="9"/>
  <c r="E202" i="9" s="1"/>
  <c r="B202" i="9" s="1"/>
  <c r="G199" i="9"/>
  <c r="E199" i="9" s="1"/>
  <c r="B199" i="9" s="1"/>
  <c r="G194" i="9"/>
  <c r="E194" i="9" s="1"/>
  <c r="B194" i="9" s="1"/>
  <c r="G191" i="9"/>
  <c r="E191" i="9" s="1"/>
  <c r="B191" i="9" s="1"/>
  <c r="G185" i="9"/>
  <c r="E185" i="9" s="1"/>
  <c r="B185" i="9" s="1"/>
  <c r="G181" i="9"/>
  <c r="E181" i="9" s="1"/>
  <c r="B181" i="9" s="1"/>
  <c r="G177" i="9"/>
  <c r="E177" i="9" s="1"/>
  <c r="B177" i="9" s="1"/>
  <c r="G173" i="9"/>
  <c r="E173" i="9" s="1"/>
  <c r="B173" i="9" s="1"/>
  <c r="G169" i="9"/>
  <c r="E169" i="9" s="1"/>
  <c r="B169" i="9" s="1"/>
  <c r="G279" i="9"/>
  <c r="E279" i="9" s="1"/>
  <c r="B279" i="9" s="1"/>
  <c r="G208" i="9"/>
  <c r="E208" i="9" s="1"/>
  <c r="B208" i="9" s="1"/>
  <c r="G200" i="9"/>
  <c r="E200" i="9" s="1"/>
  <c r="B200" i="9" s="1"/>
  <c r="L192" i="9"/>
  <c r="F192" i="9" s="1"/>
  <c r="G189" i="9"/>
  <c r="E189" i="9" s="1"/>
  <c r="B189" i="9" s="1"/>
  <c r="G186" i="9"/>
  <c r="E186" i="9" s="1"/>
  <c r="B186" i="9" s="1"/>
  <c r="G182" i="9"/>
  <c r="E182" i="9" s="1"/>
  <c r="B182" i="9" s="1"/>
  <c r="G178" i="9"/>
  <c r="E178" i="9" s="1"/>
  <c r="B178" i="9" s="1"/>
  <c r="G174" i="9"/>
  <c r="E174" i="9" s="1"/>
  <c r="B174" i="9" s="1"/>
  <c r="G170" i="9"/>
  <c r="E170" i="9" s="1"/>
  <c r="B170" i="9" s="1"/>
  <c r="H166" i="9"/>
  <c r="G281" i="9"/>
  <c r="E281" i="9" s="1"/>
  <c r="B281" i="9" s="1"/>
  <c r="G211" i="9"/>
  <c r="E211" i="9" s="1"/>
  <c r="B211" i="9" s="1"/>
  <c r="G206" i="9"/>
  <c r="E206" i="9" s="1"/>
  <c r="B206" i="9" s="1"/>
  <c r="G203" i="9"/>
  <c r="E203" i="9" s="1"/>
  <c r="B203" i="9" s="1"/>
  <c r="G198" i="9"/>
  <c r="E198" i="9" s="1"/>
  <c r="B198" i="9" s="1"/>
  <c r="G195" i="9"/>
  <c r="E195" i="9" s="1"/>
  <c r="B195" i="9" s="1"/>
  <c r="G187" i="9"/>
  <c r="E187" i="9" s="1"/>
  <c r="B187" i="9" s="1"/>
  <c r="G183" i="9"/>
  <c r="E183" i="9" s="1"/>
  <c r="B183" i="9" s="1"/>
  <c r="G179" i="9"/>
  <c r="E179" i="9" s="1"/>
  <c r="B179" i="9" s="1"/>
  <c r="G175" i="9"/>
  <c r="E175" i="9" s="1"/>
  <c r="B175" i="9" s="1"/>
  <c r="G171" i="9"/>
  <c r="E171" i="9" s="1"/>
  <c r="B171" i="9" s="1"/>
  <c r="G167" i="9"/>
  <c r="E167" i="9" s="1"/>
  <c r="B167" i="9" s="1"/>
  <c r="G166" i="9"/>
  <c r="H165" i="9"/>
  <c r="I10" i="9"/>
  <c r="B31" i="9"/>
  <c r="B35" i="9"/>
  <c r="B39" i="9"/>
  <c r="B43" i="9"/>
  <c r="B47" i="9"/>
  <c r="B51" i="9"/>
  <c r="B55" i="9"/>
  <c r="B59" i="9"/>
  <c r="B63" i="9"/>
  <c r="B67" i="9"/>
  <c r="B71" i="9"/>
  <c r="B75" i="9"/>
  <c r="B79" i="9"/>
  <c r="B83" i="9"/>
  <c r="G162" i="9"/>
  <c r="E162" i="9" s="1"/>
  <c r="B162" i="9" s="1"/>
  <c r="G164" i="9"/>
  <c r="E164" i="9" s="1"/>
  <c r="B164" i="9" s="1"/>
  <c r="G172" i="9"/>
  <c r="E172" i="9" s="1"/>
  <c r="B172" i="9" s="1"/>
  <c r="G180" i="9"/>
  <c r="E180" i="9" s="1"/>
  <c r="B180" i="9" s="1"/>
  <c r="G204" i="9"/>
  <c r="E204" i="9" s="1"/>
  <c r="B204" i="9" s="1"/>
  <c r="F277" i="9"/>
  <c r="B307" i="9"/>
  <c r="F216" i="9"/>
  <c r="B216" i="9" s="1"/>
  <c r="F224" i="9"/>
  <c r="B224" i="9" s="1"/>
  <c r="F232" i="9"/>
  <c r="B232" i="9" s="1"/>
  <c r="F240" i="9"/>
  <c r="B240" i="9" s="1"/>
  <c r="B246" i="9"/>
  <c r="B249" i="9"/>
  <c r="F251" i="9"/>
  <c r="B251" i="9" s="1"/>
  <c r="F256" i="9"/>
  <c r="B256" i="9" s="1"/>
  <c r="B262" i="9"/>
  <c r="B265" i="9"/>
  <c r="F267" i="9"/>
  <c r="B267" i="9" s="1"/>
  <c r="B288" i="9"/>
  <c r="B303" i="9"/>
  <c r="B221" i="9"/>
  <c r="B229" i="9"/>
  <c r="B237" i="9"/>
  <c r="B243" i="9"/>
  <c r="B259" i="9"/>
  <c r="F215" i="9"/>
  <c r="B215" i="9" s="1"/>
  <c r="F223" i="9"/>
  <c r="B223" i="9" s="1"/>
  <c r="F231" i="9"/>
  <c r="B231" i="9" s="1"/>
  <c r="F239" i="9"/>
  <c r="B239" i="9" s="1"/>
  <c r="F247" i="9"/>
  <c r="B247" i="9" s="1"/>
  <c r="F255" i="9"/>
  <c r="B255" i="9" s="1"/>
  <c r="F263" i="9"/>
  <c r="F271" i="9"/>
  <c r="B271" i="9" s="1"/>
  <c r="E294" i="9"/>
  <c r="B294" i="9" s="1"/>
  <c r="E298" i="9"/>
  <c r="B298" i="9" s="1"/>
  <c r="E302" i="9"/>
  <c r="B302" i="9" s="1"/>
  <c r="E306" i="9"/>
  <c r="B306" i="9" s="1"/>
  <c r="B245" i="9"/>
  <c r="B253" i="9"/>
  <c r="B261" i="9"/>
  <c r="B269" i="9"/>
  <c r="E286" i="9"/>
  <c r="B286" i="9" s="1"/>
  <c r="B292" i="9"/>
  <c r="B296" i="9"/>
  <c r="B300" i="9"/>
  <c r="B304" i="9"/>
  <c r="I1467" i="1" l="1"/>
  <c r="E5" i="7"/>
  <c r="G316" i="9" s="1"/>
  <c r="E316" i="9" s="1"/>
  <c r="D1437" i="1"/>
  <c r="F643" i="4"/>
  <c r="H637" i="1"/>
  <c r="H1576" i="1"/>
  <c r="G1576" i="1"/>
  <c r="E151" i="4"/>
  <c r="D147" i="1" s="1"/>
  <c r="H17" i="3"/>
  <c r="D289" i="4"/>
  <c r="C147" i="1"/>
  <c r="F528" i="4"/>
  <c r="C522" i="1"/>
  <c r="F176" i="5"/>
  <c r="H22" i="3"/>
  <c r="C1153" i="1"/>
  <c r="I28" i="3"/>
  <c r="D1435" i="1"/>
  <c r="I23" i="3"/>
  <c r="D1214" i="1"/>
  <c r="F484" i="4"/>
  <c r="C478" i="1"/>
  <c r="H1300" i="1"/>
  <c r="G1300" i="1"/>
  <c r="F35" i="6"/>
  <c r="H25" i="3"/>
  <c r="C1329" i="1"/>
  <c r="F87" i="5"/>
  <c r="C1065" i="1"/>
  <c r="E420" i="4"/>
  <c r="D415" i="1"/>
  <c r="F114" i="6"/>
  <c r="H27" i="3"/>
  <c r="C1408" i="1"/>
  <c r="E407" i="4"/>
  <c r="D402" i="1" s="1"/>
  <c r="D293" i="1"/>
  <c r="D6" i="4"/>
  <c r="F7" i="4"/>
  <c r="C3" i="1"/>
  <c r="F515" i="4"/>
  <c r="C509" i="1"/>
  <c r="F50" i="4"/>
  <c r="C46" i="1"/>
  <c r="H1183" i="1"/>
  <c r="G1183" i="1"/>
  <c r="H20" i="3"/>
  <c r="C985" i="1"/>
  <c r="D6" i="5"/>
  <c r="F472" i="4"/>
  <c r="C466" i="1"/>
  <c r="F89" i="6"/>
  <c r="C1383" i="1"/>
  <c r="I25" i="3"/>
  <c r="D1329" i="1"/>
  <c r="F396" i="4"/>
  <c r="C391" i="1"/>
  <c r="F196" i="4"/>
  <c r="I1459" i="1"/>
  <c r="I1474" i="1"/>
  <c r="G318" i="9"/>
  <c r="E318" i="9" s="1"/>
  <c r="D141" i="6"/>
  <c r="F5" i="6"/>
  <c r="C1299" i="1"/>
  <c r="H24" i="3"/>
  <c r="F580" i="4"/>
  <c r="C574" i="1"/>
  <c r="C1481" i="1"/>
  <c r="D42" i="8"/>
  <c r="G313" i="9" s="1"/>
  <c r="E313" i="9" s="1"/>
  <c r="G1034" i="1"/>
  <c r="H1034" i="1"/>
  <c r="F625" i="4"/>
  <c r="C619" i="1"/>
  <c r="E166" i="9"/>
  <c r="B166" i="9" s="1"/>
  <c r="F213" i="9"/>
  <c r="E175" i="5"/>
  <c r="D1152" i="1" s="1"/>
  <c r="I22" i="3"/>
  <c r="D1153" i="1"/>
  <c r="F163" i="4"/>
  <c r="C159" i="1"/>
  <c r="F106" i="4"/>
  <c r="C102" i="1"/>
  <c r="E68" i="5"/>
  <c r="D420" i="4"/>
  <c r="F421" i="4"/>
  <c r="C415" i="1"/>
  <c r="H1409" i="1"/>
  <c r="G1409" i="1"/>
  <c r="H1056" i="1"/>
  <c r="G1056" i="1"/>
  <c r="F593" i="4"/>
  <c r="C587" i="1"/>
  <c r="F224" i="4"/>
  <c r="C220" i="1"/>
  <c r="G645" i="1"/>
  <c r="H645" i="1"/>
  <c r="G1148" i="1"/>
  <c r="H1148" i="1"/>
  <c r="F567" i="4"/>
  <c r="C561" i="1"/>
  <c r="H1333" i="1"/>
  <c r="G1333" i="1"/>
  <c r="I1477" i="1"/>
  <c r="H1437" i="1"/>
  <c r="G1437" i="1"/>
  <c r="F139" i="4"/>
  <c r="C135" i="1"/>
  <c r="I1478" i="1"/>
  <c r="F311" i="4"/>
  <c r="C306" i="1"/>
  <c r="E6" i="4"/>
  <c r="I1463" i="1"/>
  <c r="H1227" i="1"/>
  <c r="G1227" i="1"/>
  <c r="H1112" i="1"/>
  <c r="G1112" i="1"/>
  <c r="E408" i="4"/>
  <c r="D403" i="1" s="1"/>
  <c r="D345" i="1"/>
  <c r="F363" i="4"/>
  <c r="C358" i="1"/>
  <c r="F44" i="4"/>
  <c r="C40" i="1"/>
  <c r="G1120" i="1"/>
  <c r="H1120" i="1"/>
  <c r="E636" i="4"/>
  <c r="D630" i="1" s="1"/>
  <c r="D522" i="1"/>
  <c r="H1384" i="1"/>
  <c r="G1384" i="1"/>
  <c r="H21" i="3"/>
  <c r="C1046" i="1"/>
  <c r="F258" i="5"/>
  <c r="C1235" i="1"/>
  <c r="B192" i="9"/>
  <c r="F146" i="5"/>
  <c r="C1124" i="1"/>
  <c r="E165" i="9"/>
  <c r="B165" i="9" s="1"/>
  <c r="F238" i="5"/>
  <c r="D237" i="5"/>
  <c r="C1215" i="1"/>
  <c r="F644" i="4"/>
  <c r="C638" i="1"/>
  <c r="G310" i="9"/>
  <c r="E310" i="9" s="1"/>
  <c r="B310" i="9" s="1"/>
  <c r="F190" i="5"/>
  <c r="C1167" i="1"/>
  <c r="D990" i="1"/>
  <c r="H990" i="1" s="1"/>
  <c r="E7" i="5"/>
  <c r="I27" i="3"/>
  <c r="D1408" i="1"/>
  <c r="F344" i="4"/>
  <c r="C339" i="1"/>
  <c r="I1444" i="1"/>
  <c r="I1440" i="1"/>
  <c r="G1142" i="1"/>
  <c r="H1142" i="1"/>
  <c r="F82" i="4"/>
  <c r="C78" i="1"/>
  <c r="G1376" i="1"/>
  <c r="H1376" i="1"/>
  <c r="D350" i="4"/>
  <c r="E21" i="9"/>
  <c r="C1436" i="1"/>
  <c r="H29" i="3"/>
  <c r="F263" i="4"/>
  <c r="C259" i="1"/>
  <c r="D298" i="4"/>
  <c r="G1236" i="1"/>
  <c r="H1236" i="1"/>
  <c r="D1222" i="1"/>
  <c r="F245" i="5"/>
  <c r="H192" i="1"/>
  <c r="H129" i="1"/>
  <c r="I29" i="3" l="1"/>
  <c r="D1436" i="1"/>
  <c r="H1436" i="1" s="1"/>
  <c r="G990" i="1"/>
  <c r="I17" i="3"/>
  <c r="E289" i="4"/>
  <c r="E291" i="4" s="1"/>
  <c r="D287" i="1" s="1"/>
  <c r="F151" i="4"/>
  <c r="B313" i="9"/>
  <c r="H1222" i="1"/>
  <c r="G1222" i="1"/>
  <c r="H259" i="1"/>
  <c r="G259" i="1"/>
  <c r="H1124" i="1"/>
  <c r="G1124" i="1"/>
  <c r="E412" i="4"/>
  <c r="I16" i="3"/>
  <c r="D2" i="1"/>
  <c r="H135" i="1"/>
  <c r="G135" i="1"/>
  <c r="I21" i="3"/>
  <c r="D1046" i="1"/>
  <c r="H1046" i="1" s="1"/>
  <c r="G1481" i="1"/>
  <c r="H1481" i="1"/>
  <c r="H391" i="1"/>
  <c r="G391" i="1"/>
  <c r="H1383" i="1"/>
  <c r="G1383" i="1"/>
  <c r="H509" i="1"/>
  <c r="G509" i="1"/>
  <c r="H78" i="1"/>
  <c r="G78" i="1"/>
  <c r="H306" i="1"/>
  <c r="G306" i="1"/>
  <c r="H220" i="1"/>
  <c r="G220" i="1"/>
  <c r="H415" i="1"/>
  <c r="G415" i="1"/>
  <c r="H102" i="1"/>
  <c r="G102" i="1"/>
  <c r="B213" i="9"/>
  <c r="H1299" i="1"/>
  <c r="G1299" i="1"/>
  <c r="G1153" i="1"/>
  <c r="H1153" i="1"/>
  <c r="H522" i="1"/>
  <c r="G522" i="1"/>
  <c r="B316" i="9"/>
  <c r="E315" i="9"/>
  <c r="I10" i="3" s="1"/>
  <c r="H1215" i="1"/>
  <c r="G1215" i="1"/>
  <c r="E317" i="9"/>
  <c r="B318" i="9"/>
  <c r="C984" i="1"/>
  <c r="D290" i="4"/>
  <c r="D412" i="4"/>
  <c r="H16" i="3"/>
  <c r="F6" i="4"/>
  <c r="C2" i="1"/>
  <c r="H1065" i="1"/>
  <c r="G1065" i="1"/>
  <c r="H147" i="1"/>
  <c r="G147" i="1"/>
  <c r="B21" i="9"/>
  <c r="H339" i="1"/>
  <c r="G339" i="1"/>
  <c r="E6" i="5"/>
  <c r="D985" i="1"/>
  <c r="G985" i="1" s="1"/>
  <c r="I20" i="3"/>
  <c r="F237" i="5"/>
  <c r="C1214" i="1"/>
  <c r="H23" i="3"/>
  <c r="F350" i="4"/>
  <c r="D408" i="4"/>
  <c r="C345" i="1"/>
  <c r="H638" i="1"/>
  <c r="G638" i="1"/>
  <c r="G40" i="1"/>
  <c r="H40" i="1"/>
  <c r="H574" i="1"/>
  <c r="G574" i="1"/>
  <c r="H466" i="1"/>
  <c r="G466" i="1"/>
  <c r="H46" i="1"/>
  <c r="G46" i="1"/>
  <c r="H3" i="1"/>
  <c r="G3" i="1"/>
  <c r="H1329" i="1"/>
  <c r="G1329" i="1"/>
  <c r="D291" i="4"/>
  <c r="D413" i="4"/>
  <c r="C285" i="1"/>
  <c r="H358" i="1"/>
  <c r="G358" i="1"/>
  <c r="F298" i="4"/>
  <c r="D407" i="4"/>
  <c r="C293" i="1"/>
  <c r="H1167" i="1"/>
  <c r="G1167" i="1"/>
  <c r="H1235" i="1"/>
  <c r="G1235" i="1"/>
  <c r="F68" i="5"/>
  <c r="H561" i="1"/>
  <c r="G561" i="1"/>
  <c r="H587" i="1"/>
  <c r="G587" i="1"/>
  <c r="D635" i="4"/>
  <c r="F420" i="4"/>
  <c r="C414" i="1"/>
  <c r="H159" i="1"/>
  <c r="G159" i="1"/>
  <c r="H619" i="1"/>
  <c r="G619" i="1"/>
  <c r="K1451" i="9"/>
  <c r="G314" i="9"/>
  <c r="E314" i="9" s="1"/>
  <c r="B314" i="9" s="1"/>
  <c r="C1517" i="1"/>
  <c r="H11" i="3" s="1"/>
  <c r="I34" i="3"/>
  <c r="H19" i="9"/>
  <c r="E19" i="9" s="1"/>
  <c r="B19" i="9" s="1"/>
  <c r="F141" i="6"/>
  <c r="C1435" i="1"/>
  <c r="H9" i="3" s="1"/>
  <c r="H28" i="3"/>
  <c r="F7" i="5"/>
  <c r="H1408" i="1"/>
  <c r="G1408" i="1"/>
  <c r="E635" i="4"/>
  <c r="D629" i="1" s="1"/>
  <c r="D414" i="1"/>
  <c r="H478" i="1"/>
  <c r="G478" i="1"/>
  <c r="D175" i="5"/>
  <c r="G278" i="9" s="1"/>
  <c r="D636" i="4"/>
  <c r="G1436" i="1" l="1"/>
  <c r="G1046" i="1"/>
  <c r="D285" i="1"/>
  <c r="H285" i="1" s="1"/>
  <c r="F289" i="4"/>
  <c r="E413" i="4"/>
  <c r="E415" i="4" s="1"/>
  <c r="D410" i="1" s="1"/>
  <c r="E290" i="4"/>
  <c r="D286" i="1" s="1"/>
  <c r="N3" i="9"/>
  <c r="K3" i="9"/>
  <c r="I9" i="3"/>
  <c r="H345" i="1"/>
  <c r="G345" i="1"/>
  <c r="G1214" i="1"/>
  <c r="H1214" i="1"/>
  <c r="H278" i="9"/>
  <c r="E278" i="9" s="1"/>
  <c r="D984" i="1"/>
  <c r="H984" i="1" s="1"/>
  <c r="F412" i="4"/>
  <c r="D639" i="4"/>
  <c r="D414" i="4"/>
  <c r="C407" i="1"/>
  <c r="F6" i="5"/>
  <c r="E639" i="4"/>
  <c r="D407" i="1"/>
  <c r="F635" i="4"/>
  <c r="C629" i="1"/>
  <c r="H293" i="1"/>
  <c r="G293" i="1"/>
  <c r="F291" i="4"/>
  <c r="C287" i="1"/>
  <c r="F408" i="4"/>
  <c r="C403" i="1"/>
  <c r="G2" i="1"/>
  <c r="H2" i="1"/>
  <c r="C286" i="1"/>
  <c r="G285" i="9"/>
  <c r="E285" i="9" s="1"/>
  <c r="B285" i="9" s="1"/>
  <c r="H985" i="1"/>
  <c r="G1435" i="1"/>
  <c r="H1435" i="1"/>
  <c r="F636" i="4"/>
  <c r="C630" i="1"/>
  <c r="F407" i="4"/>
  <c r="C402" i="1"/>
  <c r="G1517" i="1"/>
  <c r="H1517" i="1"/>
  <c r="C1152" i="1"/>
  <c r="F175" i="5"/>
  <c r="H414" i="1"/>
  <c r="G414" i="1"/>
  <c r="D640" i="4"/>
  <c r="D415" i="4"/>
  <c r="C408" i="1"/>
  <c r="E312" i="9"/>
  <c r="I11" i="3" s="1"/>
  <c r="G285" i="1" l="1"/>
  <c r="G984" i="1"/>
  <c r="E640" i="4"/>
  <c r="F640" i="4" s="1"/>
  <c r="D408" i="1"/>
  <c r="G408" i="1" s="1"/>
  <c r="E414" i="4"/>
  <c r="D409" i="1" s="1"/>
  <c r="F413" i="4"/>
  <c r="F290" i="4"/>
  <c r="H403" i="1"/>
  <c r="G403" i="1"/>
  <c r="H407" i="1"/>
  <c r="G407" i="1"/>
  <c r="D642" i="4"/>
  <c r="C634" i="1"/>
  <c r="H1152" i="1"/>
  <c r="G1152" i="1"/>
  <c r="H408" i="1"/>
  <c r="H402" i="1"/>
  <c r="G402" i="1"/>
  <c r="H286" i="1"/>
  <c r="G286" i="1"/>
  <c r="H8" i="3"/>
  <c r="F415" i="4"/>
  <c r="C410" i="1"/>
  <c r="H630" i="1"/>
  <c r="G630" i="1"/>
  <c r="D633" i="1"/>
  <c r="C409" i="1"/>
  <c r="H287" i="1"/>
  <c r="G287" i="1"/>
  <c r="H629" i="1"/>
  <c r="G629" i="1"/>
  <c r="D641" i="4"/>
  <c r="F639" i="4"/>
  <c r="C633" i="1"/>
  <c r="E277" i="9"/>
  <c r="B278" i="9"/>
  <c r="E642" i="4" l="1"/>
  <c r="D636" i="1" s="1"/>
  <c r="E641" i="4"/>
  <c r="F641" i="4" s="1"/>
  <c r="D634" i="1"/>
  <c r="G634" i="1" s="1"/>
  <c r="F414" i="4"/>
  <c r="D645" i="4"/>
  <c r="C635" i="1"/>
  <c r="M3" i="9"/>
  <c r="I8" i="3"/>
  <c r="F642" i="4"/>
  <c r="D646" i="4"/>
  <c r="C636" i="1"/>
  <c r="H410" i="1"/>
  <c r="G410" i="1"/>
  <c r="H409" i="1"/>
  <c r="G409" i="1"/>
  <c r="H633" i="1"/>
  <c r="G633" i="1"/>
  <c r="H634" i="1" l="1"/>
  <c r="D635" i="1"/>
  <c r="H635" i="1" s="1"/>
  <c r="E645" i="4"/>
  <c r="F645" i="4" s="1"/>
  <c r="E646" i="4"/>
  <c r="D640" i="1" s="1"/>
  <c r="H18" i="3"/>
  <c r="C639" i="1"/>
  <c r="F646" i="4"/>
  <c r="H19" i="3"/>
  <c r="C640" i="1"/>
  <c r="H636" i="1"/>
  <c r="G636" i="1"/>
  <c r="G276" i="9" l="1"/>
  <c r="E276" i="9" s="1"/>
  <c r="B276" i="9" s="1"/>
  <c r="G635" i="1"/>
  <c r="I18" i="3"/>
  <c r="D639" i="1"/>
  <c r="G639" i="1" s="1"/>
  <c r="I19" i="3"/>
  <c r="H640" i="1"/>
  <c r="G640" i="1"/>
  <c r="H639" i="1"/>
  <c r="H7" i="3"/>
  <c r="J3" i="9" l="1"/>
  <c r="G274" i="9" l="1"/>
  <c r="L272" i="9"/>
  <c r="M272" i="9"/>
  <c r="G18" i="9"/>
  <c r="H274" i="9"/>
  <c r="H18" i="9"/>
  <c r="H17" i="9"/>
  <c r="L16" i="9"/>
  <c r="H15" i="9"/>
  <c r="M16" i="9"/>
  <c r="K12" i="9"/>
  <c r="J8" i="9"/>
  <c r="K11" i="9"/>
  <c r="I7" i="9"/>
  <c r="K13" i="9"/>
  <c r="I5" i="9"/>
  <c r="J10" i="9"/>
  <c r="J17" i="9"/>
  <c r="J9" i="9"/>
  <c r="G15" i="9"/>
  <c r="I6" i="9"/>
  <c r="J6" i="9"/>
  <c r="G16" i="9"/>
  <c r="L15" i="9"/>
  <c r="I12" i="9"/>
  <c r="J7" i="9"/>
  <c r="I9" i="9"/>
  <c r="J13" i="9"/>
  <c r="K9" i="9"/>
  <c r="J12" i="9"/>
  <c r="K7" i="9"/>
  <c r="M15" i="9"/>
  <c r="H16" i="9"/>
  <c r="J11" i="9"/>
  <c r="K6" i="9"/>
  <c r="I8" i="9"/>
  <c r="K8" i="9"/>
  <c r="K5" i="9"/>
  <c r="G17" i="9"/>
  <c r="K10" i="9"/>
  <c r="I11" i="9"/>
  <c r="J5" i="9"/>
  <c r="I17" i="9"/>
  <c r="I13" i="9"/>
  <c r="F272" i="9" l="1"/>
  <c r="F20" i="9" s="1"/>
  <c r="E13" i="9"/>
  <c r="B13" i="9" s="1"/>
  <c r="E8" i="9"/>
  <c r="B8" i="9" s="1"/>
  <c r="E15" i="9"/>
  <c r="E5" i="9"/>
  <c r="B5" i="9" s="1"/>
  <c r="F16" i="9"/>
  <c r="E18" i="9"/>
  <c r="B18" i="9" s="1"/>
  <c r="F15" i="9"/>
  <c r="E17" i="9"/>
  <c r="B17" i="9" s="1"/>
  <c r="E9" i="9"/>
  <c r="B9" i="9" s="1"/>
  <c r="E16" i="9"/>
  <c r="E7" i="9"/>
  <c r="B7" i="9" s="1"/>
  <c r="B272" i="9"/>
  <c r="E11" i="9"/>
  <c r="B11" i="9" s="1"/>
  <c r="E12" i="9"/>
  <c r="B12" i="9" s="1"/>
  <c r="E6" i="9"/>
  <c r="B6" i="9" s="1"/>
  <c r="E10" i="9"/>
  <c r="B10" i="9" s="1"/>
  <c r="E274" i="9"/>
  <c r="B16" i="9" l="1"/>
  <c r="F14" i="9"/>
  <c r="F3" i="9" s="1"/>
  <c r="B15" i="9"/>
  <c r="E14" i="9"/>
  <c r="B274" i="9"/>
  <c r="E20" i="9"/>
  <c r="I7" i="3" s="1"/>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<sst xmlns="http://schemas.openxmlformats.org/spreadsheetml/2006/main" count="4374" uniqueCount="3427">
  <si>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</si>
  <si>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</si>
  <si>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</si>
  <si>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</si>
  <si>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</si>
  <si>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</si>
  <si>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</si>
  <si>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</si>
  <si>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</si>
  <si>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</si>
  <si>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</si>
  <si>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</si>
  <si>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</si>
  <si>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</si>
  <si>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</si>
  <si>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</si>
  <si>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</si>
  <si>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</si>
  <si>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</si>
  <si>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</si>
  <si>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</si>
  <si>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</si>
  <si>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</si>
  <si>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</si>
  <si>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</si>
  <si>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</si>
  <si>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</si>
  <si>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</si>
  <si>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</si>
  <si>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</si>
  <si>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</si>
  <si>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NARODNO SVEUČILIŠTE SESVETE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</si>
  <si>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</si>
  <si>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</si>
  <si>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</si>
  <si>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</si>
  <si>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</si>
  <si>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</si>
  <si>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</si>
  <si>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</si>
  <si>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</si>
  <si>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</si>
  <si>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</si>
  <si>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</si>
  <si>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</si>
  <si>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</si>
  <si>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</si>
  <si>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</si>
  <si>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</si>
  <si>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15616 - NARODNO SVEUČILIŠTE SESVETE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</si>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</sst>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459185.63</v>
      </c>
      <c r="D2" s="6">
        <f>'PR-RAS'!E6</f>
        <v>486818.07999999996</v>
      </c>
      <c r="E2" s="6">
        <v>0</v>
      </c>
      <c r="F2" s="6">
        <v>0</v>
      </c>
      <c r="G2" s="7">
        <f t="shared" ref="G2:G264" si="0">(B2/1000)*(C2*1+D2*2)</f>
        <v>1432.82179</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43134.91</v>
      </c>
      <c r="D46" s="1">
        <f>'PR-RAS'!E50</f>
        <v>13504</v>
      </c>
      <c r="E46" s="1">
        <v>0</v>
      </c>
      <c r="F46" s="1">
        <v>0</v>
      </c>
      <c r="G46" s="2">
        <f t="shared" si="0"/>
        <v>3156.4309499999999</v>
      </c>
      <c r="H46" s="2">
        <f t="shared" si="1"/>
        <v>8.999999999650754E-2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43134.91</v>
      </c>
      <c r="D64" s="1">
        <f>'PR-RAS'!E68</f>
        <v>2000</v>
      </c>
      <c r="E64" s="1">
        <v>0</v>
      </c>
      <c r="F64" s="1">
        <v>0</v>
      </c>
      <c r="G64" s="2">
        <f t="shared" si="0"/>
        <v>2969.4993300000001</v>
      </c>
      <c r="H64" s="2">
        <f t="shared" si="1"/>
        <v>8.999999999650754E-2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43134.91</v>
      </c>
      <c r="D65" s="1">
        <f>'PR-RAS'!E69</f>
        <v>2000</v>
      </c>
      <c r="E65" s="1">
        <v>0</v>
      </c>
      <c r="F65" s="1">
        <v>0</v>
      </c>
      <c r="G65" s="2">
        <f t="shared" si="0"/>
        <v>3016.6342400000003</v>
      </c>
      <c r="H65" s="2">
        <f t="shared" si="1"/>
        <v>8.999999999650754E-2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11504</v>
      </c>
      <c r="E70" s="1">
        <v>0</v>
      </c>
      <c r="F70" s="1">
        <v>0</v>
      </c>
      <c r="G70" s="2">
        <f t="shared" si="0"/>
        <v>1587.5520000000001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11504</v>
      </c>
      <c r="E71" s="1">
        <v>0</v>
      </c>
      <c r="F71" s="1">
        <v>0</v>
      </c>
      <c r="G71" s="2">
        <f t="shared" si="0"/>
        <v>1610.5600000000002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0.82</v>
      </c>
      <c r="D78" s="1">
        <f>'PR-RAS'!E82</f>
        <v>0.08</v>
      </c>
      <c r="E78" s="1">
        <v>0</v>
      </c>
      <c r="F78" s="1">
        <v>0</v>
      </c>
      <c r="G78" s="2">
        <f t="shared" si="0"/>
        <v>7.5459999999999999E-2</v>
      </c>
      <c r="H78" s="2">
        <f t="shared" si="1"/>
        <v>0.26000000000000006</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0.82</v>
      </c>
      <c r="D79" s="1">
        <f>'PR-RAS'!E83</f>
        <v>0.08</v>
      </c>
      <c r="E79" s="1">
        <v>0</v>
      </c>
      <c r="F79" s="1">
        <v>0</v>
      </c>
      <c r="G79" s="2">
        <f t="shared" si="0"/>
        <v>7.6439999999999994E-2</v>
      </c>
      <c r="H79" s="2">
        <f t="shared" si="1"/>
        <v>0.26000000000000006</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0.13</v>
      </c>
      <c r="D81" s="1">
        <f>'PR-RAS'!E85</f>
        <v>0.08</v>
      </c>
      <c r="E81" s="1">
        <v>0</v>
      </c>
      <c r="F81" s="1">
        <v>0</v>
      </c>
      <c r="G81" s="2">
        <f t="shared" si="0"/>
        <v>2.3200000000000002E-2</v>
      </c>
      <c r="H81" s="2">
        <f t="shared" si="1"/>
        <v>0.21000000000000002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0.69</v>
      </c>
      <c r="D83" s="1">
        <f>'PR-RAS'!E87</f>
        <v>0</v>
      </c>
      <c r="E83" s="1">
        <v>0</v>
      </c>
      <c r="F83" s="1">
        <v>0</v>
      </c>
      <c r="G83" s="2">
        <f t="shared" si="0"/>
        <v>5.6579999999999998E-2</v>
      </c>
      <c r="H83" s="2">
        <f t="shared" si="1"/>
        <v>0.31000000000000005</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24761.07</v>
      </c>
      <c r="D102" s="1">
        <f>'PR-RAS'!E106</f>
        <v>29438.52</v>
      </c>
      <c r="E102" s="1">
        <v>0</v>
      </c>
      <c r="F102" s="1">
        <v>0</v>
      </c>
      <c r="G102" s="2">
        <f t="shared" si="0"/>
        <v>8447.4491100000014</v>
      </c>
      <c r="H102" s="2">
        <f t="shared" si="1"/>
        <v>0.5499999999992724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24761.07</v>
      </c>
      <c r="D108" s="1">
        <f>'PR-RAS'!E112</f>
        <v>29438.52</v>
      </c>
      <c r="E108" s="1">
        <v>0</v>
      </c>
      <c r="F108" s="1">
        <v>0</v>
      </c>
      <c r="G108" s="2">
        <f t="shared" si="0"/>
        <v>8949.2777700000006</v>
      </c>
      <c r="H108" s="2">
        <f t="shared" si="1"/>
        <v>0.5499999999992724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24761.07</v>
      </c>
      <c r="D113" s="1">
        <f>'PR-RAS'!E117</f>
        <v>29438.52</v>
      </c>
      <c r="E113" s="1">
        <v>0</v>
      </c>
      <c r="F113" s="1">
        <v>0</v>
      </c>
      <c r="G113" s="2">
        <f t="shared" si="0"/>
        <v>9367.4683199999999</v>
      </c>
      <c r="H113" s="2">
        <f t="shared" si="1"/>
        <v>0.5499999999992724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53777</v>
      </c>
      <c r="D120" s="1">
        <f>'PR-RAS'!E124</f>
        <v>52377.19</v>
      </c>
      <c r="E120" s="1">
        <v>0</v>
      </c>
      <c r="F120" s="1">
        <v>0</v>
      </c>
      <c r="G120" s="2">
        <f t="shared" si="0"/>
        <v>18865.234219999998</v>
      </c>
      <c r="H120" s="2">
        <f t="shared" si="1"/>
        <v>0.19000000000232831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53557</v>
      </c>
      <c r="D121" s="1">
        <f>'PR-RAS'!E125</f>
        <v>51427.19</v>
      </c>
      <c r="E121" s="1">
        <v>0</v>
      </c>
      <c r="F121" s="1">
        <v>0</v>
      </c>
      <c r="G121" s="2">
        <f t="shared" si="0"/>
        <v>18769.365600000001</v>
      </c>
      <c r="H121" s="2">
        <f t="shared" si="1"/>
        <v>0.19000000000232831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53557</v>
      </c>
      <c r="D123" s="1">
        <f>'PR-RAS'!E127</f>
        <v>51427.19</v>
      </c>
      <c r="E123" s="1">
        <v>0</v>
      </c>
      <c r="F123" s="1">
        <v>0</v>
      </c>
      <c r="G123" s="2">
        <f t="shared" si="0"/>
        <v>19082.18836</v>
      </c>
      <c r="H123" s="2">
        <f t="shared" si="1"/>
        <v>0.19000000000232831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220</v>
      </c>
      <c r="D124" s="1">
        <f>'PR-RAS'!E128</f>
        <v>950</v>
      </c>
      <c r="E124" s="1">
        <v>0</v>
      </c>
      <c r="F124" s="1">
        <v>0</v>
      </c>
      <c r="G124" s="2">
        <f t="shared" si="0"/>
        <v>260.76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220</v>
      </c>
      <c r="D125" s="1">
        <f>'PR-RAS'!E129</f>
        <v>950</v>
      </c>
      <c r="E125" s="1">
        <v>0</v>
      </c>
      <c r="F125" s="1">
        <v>0</v>
      </c>
      <c r="G125" s="2">
        <f t="shared" si="0"/>
        <v>262.88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337511.83</v>
      </c>
      <c r="D129" s="1">
        <f>'PR-RAS'!E133</f>
        <v>391498.29</v>
      </c>
      <c r="E129" s="1">
        <v>0</v>
      </c>
      <c r="F129" s="1">
        <v>0</v>
      </c>
      <c r="G129" s="2">
        <f t="shared" si="0"/>
        <v>143425.07647999999</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337511.83</v>
      </c>
      <c r="D130" s="1">
        <f>'PR-RAS'!E134</f>
        <v>391498.29</v>
      </c>
      <c r="E130" s="1">
        <v>0</v>
      </c>
      <c r="F130" s="1">
        <v>0</v>
      </c>
      <c r="G130" s="2">
        <f t="shared" si="0"/>
        <v>144545.58489</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337511.83</v>
      </c>
      <c r="D131" s="1">
        <f>'PR-RAS'!E135</f>
        <v>383336.38</v>
      </c>
      <c r="E131" s="1">
        <v>0</v>
      </c>
      <c r="F131" s="1">
        <v>0</v>
      </c>
      <c r="G131" s="2">
        <f t="shared" si="0"/>
        <v>143543.99670000002</v>
      </c>
      <c r="H131" s="2">
        <f t="shared" si="1"/>
        <v>0.54999999998835847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8161.91</v>
      </c>
      <c r="E132" s="1">
        <v>0</v>
      </c>
      <c r="F132" s="1">
        <v>0</v>
      </c>
      <c r="G132" s="2">
        <f t="shared" si="0"/>
        <v>2138.4204199999999</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402583.97000000003</v>
      </c>
      <c r="D147" s="1">
        <f>'PR-RAS'!E151</f>
        <v>488210.19999999995</v>
      </c>
      <c r="E147" s="1">
        <v>0</v>
      </c>
      <c r="F147" s="1">
        <v>0</v>
      </c>
      <c r="G147" s="2">
        <f t="shared" si="0"/>
        <v>201334.63801999998</v>
      </c>
      <c r="H147" s="2">
        <f t="shared" si="1"/>
        <v>0.22999999992316589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252117.47</v>
      </c>
      <c r="D148" s="1">
        <f>'PR-RAS'!E152</f>
        <v>293611.24</v>
      </c>
      <c r="E148" s="1">
        <v>0</v>
      </c>
      <c r="F148" s="1">
        <v>0</v>
      </c>
      <c r="G148" s="2">
        <f t="shared" si="0"/>
        <v>123382.97264999998</v>
      </c>
      <c r="H148" s="2">
        <f t="shared" si="1"/>
        <v>0.70999999999185093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195509.42</v>
      </c>
      <c r="D149" s="1">
        <f>'PR-RAS'!E153</f>
        <v>234097.49</v>
      </c>
      <c r="E149" s="1">
        <v>0</v>
      </c>
      <c r="F149" s="1">
        <v>0</v>
      </c>
      <c r="G149" s="2">
        <f t="shared" si="0"/>
        <v>98228.251199999999</v>
      </c>
      <c r="H149" s="2">
        <f t="shared" si="1"/>
        <v>0.91000000000349246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195509.42</v>
      </c>
      <c r="D150" s="1">
        <f>'PR-RAS'!E154</f>
        <v>234097.49</v>
      </c>
      <c r="E150" s="1">
        <v>0</v>
      </c>
      <c r="F150" s="1">
        <v>0</v>
      </c>
      <c r="G150" s="2">
        <f t="shared" si="0"/>
        <v>98891.955600000001</v>
      </c>
      <c r="H150" s="2">
        <f t="shared" si="1"/>
        <v>0.91000000000349246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24349</v>
      </c>
      <c r="D154" s="1">
        <f>'PR-RAS'!E158</f>
        <v>20887.689999999999</v>
      </c>
      <c r="E154" s="1">
        <v>0</v>
      </c>
      <c r="F154" s="1">
        <v>0</v>
      </c>
      <c r="G154" s="2">
        <f t="shared" si="0"/>
        <v>10117.030140000001</v>
      </c>
      <c r="H154" s="2">
        <f t="shared" si="1"/>
        <v>0.31000000000130967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32259.05</v>
      </c>
      <c r="D155" s="1">
        <f>'PR-RAS'!E159</f>
        <v>38626.06</v>
      </c>
      <c r="E155" s="1">
        <v>0</v>
      </c>
      <c r="F155" s="1">
        <v>0</v>
      </c>
      <c r="G155" s="2">
        <f t="shared" si="0"/>
        <v>16864.72018</v>
      </c>
      <c r="H155" s="2">
        <f t="shared" si="1"/>
        <v>0.1099999999969441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32259.05</v>
      </c>
      <c r="D157" s="1">
        <f>'PR-RAS'!E161</f>
        <v>38626.06</v>
      </c>
      <c r="E157" s="1">
        <v>0</v>
      </c>
      <c r="F157" s="1">
        <v>0</v>
      </c>
      <c r="G157" s="2">
        <f t="shared" si="0"/>
        <v>17083.74252</v>
      </c>
      <c r="H157" s="2">
        <f t="shared" si="1"/>
        <v>0.1099999999969441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149515.06000000003</v>
      </c>
      <c r="D159" s="1">
        <f>'PR-RAS'!E163</f>
        <v>193472.6</v>
      </c>
      <c r="E159" s="1">
        <v>0</v>
      </c>
      <c r="F159" s="1">
        <v>0</v>
      </c>
      <c r="G159" s="2">
        <f t="shared" si="0"/>
        <v>84760.721080000003</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8559.5600000000013</v>
      </c>
      <c r="D160" s="1">
        <f>'PR-RAS'!E164</f>
        <v>16987.72</v>
      </c>
      <c r="E160" s="1">
        <v>0</v>
      </c>
      <c r="F160" s="1">
        <v>0</v>
      </c>
      <c r="G160" s="2">
        <f t="shared" si="0"/>
        <v>6763.0650000000005</v>
      </c>
      <c r="H160" s="2">
        <f t="shared" si="1"/>
        <v>0.71999999999752617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2114.34</v>
      </c>
      <c r="D161" s="1">
        <f>'PR-RAS'!E165</f>
        <v>9421.99</v>
      </c>
      <c r="E161" s="1">
        <v>0</v>
      </c>
      <c r="F161" s="1">
        <v>0</v>
      </c>
      <c r="G161" s="2">
        <f t="shared" si="0"/>
        <v>3353.3312000000001</v>
      </c>
      <c r="H161" s="2">
        <f t="shared" si="1"/>
        <v>0.3500000000003638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6445.22</v>
      </c>
      <c r="D162" s="1">
        <f>'PR-RAS'!E166</f>
        <v>6314.23</v>
      </c>
      <c r="E162" s="1">
        <v>0</v>
      </c>
      <c r="F162" s="1">
        <v>0</v>
      </c>
      <c r="G162" s="2">
        <f t="shared" si="0"/>
        <v>3070.8624800000002</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570</v>
      </c>
      <c r="E163" s="1">
        <v>0</v>
      </c>
      <c r="F163" s="1">
        <v>0</v>
      </c>
      <c r="G163" s="2">
        <f t="shared" si="0"/>
        <v>184.68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681.5</v>
      </c>
      <c r="E164" s="1">
        <v>0</v>
      </c>
      <c r="F164" s="1">
        <v>0</v>
      </c>
      <c r="G164" s="2">
        <f t="shared" si="0"/>
        <v>222.16900000000001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33348.21</v>
      </c>
      <c r="D165" s="1">
        <f>'PR-RAS'!E169</f>
        <v>33536.79</v>
      </c>
      <c r="E165" s="1">
        <v>0</v>
      </c>
      <c r="F165" s="1">
        <v>0</v>
      </c>
      <c r="G165" s="2">
        <f t="shared" si="0"/>
        <v>16469.173560000003</v>
      </c>
      <c r="H165" s="2">
        <f t="shared" si="1"/>
        <v>0.41999999999825377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3269.72</v>
      </c>
      <c r="D166" s="1">
        <f>'PR-RAS'!E170</f>
        <v>4229.32</v>
      </c>
      <c r="E166" s="1">
        <v>0</v>
      </c>
      <c r="F166" s="1">
        <v>0</v>
      </c>
      <c r="G166" s="2">
        <f t="shared" si="0"/>
        <v>1935.1794</v>
      </c>
      <c r="H166" s="2">
        <f t="shared" si="1"/>
        <v>0.59999999999990905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3953.85</v>
      </c>
      <c r="D167" s="1">
        <f>'PR-RAS'!E171</f>
        <v>6440.62</v>
      </c>
      <c r="E167" s="1">
        <v>0</v>
      </c>
      <c r="F167" s="1">
        <v>0</v>
      </c>
      <c r="G167" s="2">
        <f t="shared" si="0"/>
        <v>2794.6249400000002</v>
      </c>
      <c r="H167" s="2">
        <f t="shared" si="1"/>
        <v>0.53000000000020009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25958.84</v>
      </c>
      <c r="D168" s="1">
        <f>'PR-RAS'!E172</f>
        <v>19222.48</v>
      </c>
      <c r="E168" s="1">
        <v>0</v>
      </c>
      <c r="F168" s="1">
        <v>0</v>
      </c>
      <c r="G168" s="2">
        <f t="shared" si="0"/>
        <v>10755.434600000001</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43.45</v>
      </c>
      <c r="D169" s="1">
        <f>'PR-RAS'!E173</f>
        <v>840.63</v>
      </c>
      <c r="E169" s="1">
        <v>0</v>
      </c>
      <c r="F169" s="1">
        <v>0</v>
      </c>
      <c r="G169" s="2">
        <f t="shared" si="0"/>
        <v>289.75128000000001</v>
      </c>
      <c r="H169" s="2">
        <f t="shared" si="1"/>
        <v>0.82000000000000739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122.35</v>
      </c>
      <c r="D170" s="1">
        <f>'PR-RAS'!E174</f>
        <v>2758.75</v>
      </c>
      <c r="E170" s="1">
        <v>0</v>
      </c>
      <c r="F170" s="1">
        <v>0</v>
      </c>
      <c r="G170" s="2">
        <f t="shared" si="0"/>
        <v>953.13465000000008</v>
      </c>
      <c r="H170" s="2">
        <f t="shared" si="1"/>
        <v>0.59999999999999432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44.99</v>
      </c>
      <c r="E172" s="1">
        <v>0</v>
      </c>
      <c r="F172" s="1">
        <v>0</v>
      </c>
      <c r="G172" s="2">
        <f t="shared" si="0"/>
        <v>15.386580000000002</v>
      </c>
      <c r="H172" s="2">
        <f t="shared" si="1"/>
        <v>9.9999999999980105E-3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98718.700000000012</v>
      </c>
      <c r="D173" s="1">
        <f>'PR-RAS'!E177</f>
        <v>133639.72</v>
      </c>
      <c r="E173" s="1">
        <v>0</v>
      </c>
      <c r="F173" s="1">
        <v>0</v>
      </c>
      <c r="G173" s="2">
        <f t="shared" si="0"/>
        <v>62951.680079999998</v>
      </c>
      <c r="H173" s="2">
        <f t="shared" si="1"/>
        <v>0.57999999998719431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4814.3</v>
      </c>
      <c r="D174" s="1">
        <f>'PR-RAS'!E178</f>
        <v>4137.3500000000004</v>
      </c>
      <c r="E174" s="1">
        <v>0</v>
      </c>
      <c r="F174" s="1">
        <v>0</v>
      </c>
      <c r="G174" s="2">
        <f t="shared" si="0"/>
        <v>2264.3969999999999</v>
      </c>
      <c r="H174" s="2">
        <f t="shared" si="1"/>
        <v>0.6500000000005457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4086.5</v>
      </c>
      <c r="D175" s="1">
        <f>'PR-RAS'!E179</f>
        <v>9676.26</v>
      </c>
      <c r="E175" s="1">
        <v>0</v>
      </c>
      <c r="F175" s="1">
        <v>0</v>
      </c>
      <c r="G175" s="2">
        <f t="shared" si="0"/>
        <v>4078.3894799999998</v>
      </c>
      <c r="H175" s="2">
        <f t="shared" si="1"/>
        <v>0.76000000000021828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1694.87</v>
      </c>
      <c r="D176" s="1">
        <f>'PR-RAS'!E180</f>
        <v>1787.47</v>
      </c>
      <c r="E176" s="1">
        <v>0</v>
      </c>
      <c r="F176" s="1">
        <v>0</v>
      </c>
      <c r="G176" s="2">
        <f t="shared" si="0"/>
        <v>922.21674999999982</v>
      </c>
      <c r="H176" s="2">
        <f t="shared" si="1"/>
        <v>0.60000000000013642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12745.94</v>
      </c>
      <c r="D177" s="1">
        <f>'PR-RAS'!E181</f>
        <v>15886.26</v>
      </c>
      <c r="E177" s="1">
        <v>0</v>
      </c>
      <c r="F177" s="1">
        <v>0</v>
      </c>
      <c r="G177" s="2">
        <f t="shared" si="0"/>
        <v>7835.248959999999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1550.91</v>
      </c>
      <c r="D178" s="1">
        <f>'PR-RAS'!E182</f>
        <v>9960.83</v>
      </c>
      <c r="E178" s="1">
        <v>0</v>
      </c>
      <c r="F178" s="1">
        <v>0</v>
      </c>
      <c r="G178" s="2">
        <f t="shared" si="0"/>
        <v>3800.6448899999996</v>
      </c>
      <c r="H178" s="2">
        <f t="shared" si="1"/>
        <v>0.25999999999999091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2496</v>
      </c>
      <c r="D179" s="1">
        <f>'PR-RAS'!E183</f>
        <v>0</v>
      </c>
      <c r="E179" s="1">
        <v>0</v>
      </c>
      <c r="F179" s="1">
        <v>0</v>
      </c>
      <c r="G179" s="2">
        <f t="shared" si="0"/>
        <v>444.28799999999995</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66541.22</v>
      </c>
      <c r="D180" s="1">
        <f>'PR-RAS'!E184</f>
        <v>75528.990000000005</v>
      </c>
      <c r="E180" s="1">
        <v>0</v>
      </c>
      <c r="F180" s="1">
        <v>0</v>
      </c>
      <c r="G180" s="2">
        <f t="shared" si="0"/>
        <v>38950.256800000003</v>
      </c>
      <c r="H180" s="2">
        <f t="shared" si="1"/>
        <v>0.22999999999592546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2696.83</v>
      </c>
      <c r="D181" s="1">
        <f>'PR-RAS'!E185</f>
        <v>3820.25</v>
      </c>
      <c r="E181" s="1">
        <v>0</v>
      </c>
      <c r="F181" s="1">
        <v>0</v>
      </c>
      <c r="G181" s="2">
        <f t="shared" si="0"/>
        <v>1860.7194</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2092.13</v>
      </c>
      <c r="D182" s="1">
        <f>'PR-RAS'!E186</f>
        <v>12842.31</v>
      </c>
      <c r="E182" s="1">
        <v>0</v>
      </c>
      <c r="F182" s="1">
        <v>0</v>
      </c>
      <c r="G182" s="2">
        <f t="shared" si="0"/>
        <v>5027.5917499999996</v>
      </c>
      <c r="H182" s="2">
        <f t="shared" si="1"/>
        <v>0.43999999999959982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8888.59</v>
      </c>
      <c r="D184" s="1">
        <f>'PR-RAS'!E188</f>
        <v>9308.369999999999</v>
      </c>
      <c r="E184" s="1">
        <v>0</v>
      </c>
      <c r="F184" s="1">
        <v>0</v>
      </c>
      <c r="G184" s="2">
        <f t="shared" si="0"/>
        <v>5033.4753899999996</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1815.51</v>
      </c>
      <c r="D185" s="1">
        <f>'PR-RAS'!E189</f>
        <v>2282.2800000000002</v>
      </c>
      <c r="E185" s="1">
        <v>0</v>
      </c>
      <c r="F185" s="1">
        <v>0</v>
      </c>
      <c r="G185" s="2">
        <f t="shared" si="0"/>
        <v>1173.9328800000001</v>
      </c>
      <c r="H185" s="2">
        <f t="shared" si="1"/>
        <v>0.77000000000020918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1713.07</v>
      </c>
      <c r="D186" s="1">
        <f>'PR-RAS'!E190</f>
        <v>1738.39</v>
      </c>
      <c r="E186" s="1">
        <v>0</v>
      </c>
      <c r="F186" s="1">
        <v>0</v>
      </c>
      <c r="G186" s="2">
        <f t="shared" si="0"/>
        <v>960.12225000000001</v>
      </c>
      <c r="H186" s="2">
        <f t="shared" si="1"/>
        <v>0.46000000000003638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1071.7</v>
      </c>
      <c r="D187" s="1">
        <f>'PR-RAS'!E191</f>
        <v>1399.86</v>
      </c>
      <c r="E187" s="1">
        <v>0</v>
      </c>
      <c r="F187" s="1">
        <v>0</v>
      </c>
      <c r="G187" s="2">
        <f t="shared" si="0"/>
        <v>720.08411999999998</v>
      </c>
      <c r="H187" s="2">
        <f t="shared" si="1"/>
        <v>0.44000000000005457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929.49</v>
      </c>
      <c r="D189" s="1">
        <f>'PR-RAS'!E193</f>
        <v>1478.24</v>
      </c>
      <c r="E189" s="1">
        <v>0</v>
      </c>
      <c r="F189" s="1">
        <v>0</v>
      </c>
      <c r="G189" s="2">
        <f t="shared" si="0"/>
        <v>730.56236000000001</v>
      </c>
      <c r="H189" s="2">
        <f t="shared" si="1"/>
        <v>0.73000000000001819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196.67</v>
      </c>
      <c r="E190" s="1">
        <v>0</v>
      </c>
      <c r="F190" s="1">
        <v>0</v>
      </c>
      <c r="G190" s="2">
        <f t="shared" si="0"/>
        <v>74.341259999999991</v>
      </c>
      <c r="H190" s="2">
        <f t="shared" si="1"/>
        <v>0.33000000000001251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3358.82</v>
      </c>
      <c r="D191" s="1">
        <f>'PR-RAS'!E195</f>
        <v>2212.9299999999998</v>
      </c>
      <c r="E191" s="1">
        <v>0</v>
      </c>
      <c r="F191" s="1">
        <v>0</v>
      </c>
      <c r="G191" s="2">
        <f t="shared" si="0"/>
        <v>1479.0892000000001</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951.44</v>
      </c>
      <c r="D192" s="1">
        <f>'PR-RAS'!E196</f>
        <v>1126.3599999999999</v>
      </c>
      <c r="E192" s="1">
        <v>0</v>
      </c>
      <c r="F192" s="1">
        <v>0</v>
      </c>
      <c r="G192" s="2">
        <f t="shared" si="0"/>
        <v>611.99455999999998</v>
      </c>
      <c r="H192" s="2">
        <f t="shared" si="1"/>
        <v>0.79999999999995453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951.44</v>
      </c>
      <c r="D206" s="1">
        <f>'PR-RAS'!E210</f>
        <v>1126.3599999999999</v>
      </c>
      <c r="E206" s="1">
        <v>0</v>
      </c>
      <c r="F206" s="1">
        <v>0</v>
      </c>
      <c r="G206" s="2">
        <f t="shared" si="0"/>
        <v>656.85279999999989</v>
      </c>
      <c r="H206" s="2">
        <f t="shared" si="1"/>
        <v>0.79999999999995453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949.5</v>
      </c>
      <c r="D207" s="1">
        <f>'PR-RAS'!E211</f>
        <v>1126.07</v>
      </c>
      <c r="E207" s="1">
        <v>0</v>
      </c>
      <c r="F207" s="1">
        <v>0</v>
      </c>
      <c r="G207" s="2">
        <f t="shared" si="0"/>
        <v>659.53783999999996</v>
      </c>
      <c r="H207" s="2">
        <f t="shared" si="1"/>
        <v>0.56999999999993634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0.09</v>
      </c>
      <c r="D208" s="1">
        <f>'PR-RAS'!E212</f>
        <v>0.02</v>
      </c>
      <c r="E208" s="1">
        <v>0</v>
      </c>
      <c r="F208" s="1">
        <v>0</v>
      </c>
      <c r="G208" s="2">
        <f t="shared" si="0"/>
        <v>2.691E-2</v>
      </c>
      <c r="H208" s="2">
        <f t="shared" si="1"/>
        <v>0.11</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1.85</v>
      </c>
      <c r="D209" s="1">
        <f>'PR-RAS'!E213</f>
        <v>0.27</v>
      </c>
      <c r="E209" s="1">
        <v>0</v>
      </c>
      <c r="F209" s="1">
        <v>0</v>
      </c>
      <c r="G209" s="2">
        <f t="shared" si="0"/>
        <v>0.49712000000000001</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402583.97000000003</v>
      </c>
      <c r="D285" s="1">
        <f>'PR-RAS'!E289</f>
        <v>488210.19999999995</v>
      </c>
      <c r="E285" s="1">
        <v>0</v>
      </c>
      <c r="F285" s="1">
        <v>0</v>
      </c>
      <c r="G285" s="2">
        <f t="shared" si="8"/>
        <v>391637.24107999995</v>
      </c>
      <c r="H285" s="2">
        <f t="shared" si="9"/>
        <v>0.22999999992316589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56601.659999999974</v>
      </c>
      <c r="D286" s="1">
        <f>'PR-RAS'!E290</f>
        <v>0</v>
      </c>
      <c r="E286" s="1">
        <v>0</v>
      </c>
      <c r="F286" s="1">
        <v>0</v>
      </c>
      <c r="G286" s="2">
        <f t="shared" si="8"/>
        <v>16131.473099999992</v>
      </c>
      <c r="H286" s="2">
        <f t="shared" si="9"/>
        <v>0.34000000002561137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1392.1199999999953</v>
      </c>
      <c r="E287" s="1">
        <v>0</v>
      </c>
      <c r="F287" s="1">
        <v>0</v>
      </c>
      <c r="G287" s="2">
        <f t="shared" si="8"/>
        <v>796.29263999999728</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24324.46</v>
      </c>
      <c r="D288" s="1">
        <f>'PR-RAS'!E292</f>
        <v>28755.18</v>
      </c>
      <c r="E288" s="1">
        <v>0</v>
      </c>
      <c r="F288" s="1">
        <v>0</v>
      </c>
      <c r="G288" s="2">
        <f t="shared" si="8"/>
        <v>23486.593339999999</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1502.7</v>
      </c>
      <c r="D290" s="1">
        <f>'PR-RAS'!E294</f>
        <v>3904.22</v>
      </c>
      <c r="E290" s="1">
        <v>0</v>
      </c>
      <c r="F290" s="1">
        <v>0</v>
      </c>
      <c r="G290" s="2">
        <f t="shared" si="8"/>
        <v>2690.9194599999996</v>
      </c>
      <c r="H290" s="2">
        <f t="shared" si="9"/>
        <v>0.51999999999975444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1491.53</v>
      </c>
      <c r="D291" s="1">
        <f>'PR-RAS'!E295</f>
        <v>2904.22</v>
      </c>
      <c r="E291" s="1">
        <v>0</v>
      </c>
      <c r="F291" s="1">
        <v>0</v>
      </c>
      <c r="G291" s="2">
        <f t="shared" si="8"/>
        <v>2116.9912999999997</v>
      </c>
      <c r="H291" s="2">
        <f t="shared" si="9"/>
        <v>0.6899999999998272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52170.94</v>
      </c>
      <c r="D345" s="1">
        <f>'PR-RAS'!E350</f>
        <v>6303.74</v>
      </c>
      <c r="E345" s="1">
        <v>0</v>
      </c>
      <c r="F345" s="1">
        <v>0</v>
      </c>
      <c r="G345" s="2">
        <f t="shared" si="8"/>
        <v>22283.776479999997</v>
      </c>
      <c r="H345" s="2">
        <f t="shared" si="9"/>
        <v>0.31999999999788997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52170.94</v>
      </c>
      <c r="D358" s="1">
        <f>'PR-RAS'!E363</f>
        <v>6303.74</v>
      </c>
      <c r="E358" s="1">
        <v>0</v>
      </c>
      <c r="F358" s="1">
        <v>0</v>
      </c>
      <c r="G358" s="2">
        <f t="shared" si="8"/>
        <v>23125.895939999999</v>
      </c>
      <c r="H358" s="2">
        <f t="shared" si="9"/>
        <v>0.31999999999788997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52170.94</v>
      </c>
      <c r="D364" s="1">
        <f>'PR-RAS'!E369</f>
        <v>6303.74</v>
      </c>
      <c r="E364" s="1">
        <v>0</v>
      </c>
      <c r="F364" s="1">
        <v>0</v>
      </c>
      <c r="G364" s="2">
        <f t="shared" si="8"/>
        <v>23514.566459999998</v>
      </c>
      <c r="H364" s="2">
        <f t="shared" si="9"/>
        <v>0.31999999999788997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4192.1899999999996</v>
      </c>
      <c r="D365" s="1">
        <f>'PR-RAS'!E370</f>
        <v>1771.81</v>
      </c>
      <c r="E365" s="1">
        <v>0</v>
      </c>
      <c r="F365" s="1">
        <v>0</v>
      </c>
      <c r="G365" s="2">
        <f t="shared" si="8"/>
        <v>2815.8348399999995</v>
      </c>
      <c r="H365" s="2">
        <f t="shared" si="9"/>
        <v>0.37999999999965439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47978.75</v>
      </c>
      <c r="D371" s="1">
        <f>'PR-RAS'!E376</f>
        <v>4531.93</v>
      </c>
      <c r="E371" s="1">
        <v>0</v>
      </c>
      <c r="F371" s="1">
        <v>0</v>
      </c>
      <c r="G371" s="2">
        <f t="shared" si="8"/>
        <v>21105.7657</v>
      </c>
      <c r="H371" s="2">
        <f t="shared" si="9"/>
        <v>0.31999999999970896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52170.94</v>
      </c>
      <c r="D403" s="1">
        <f>'PR-RAS'!E408</f>
        <v>6303.74</v>
      </c>
      <c r="E403" s="1">
        <v>0</v>
      </c>
      <c r="F403" s="1">
        <v>0</v>
      </c>
      <c r="G403" s="2">
        <f t="shared" si="8"/>
        <v>26040.92484</v>
      </c>
      <c r="H403" s="2">
        <f t="shared" si="9"/>
        <v>0.31999999999788997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459185.63</v>
      </c>
      <c r="D407" s="1">
        <f>'PR-RAS'!E412</f>
        <v>486818.07999999996</v>
      </c>
      <c r="E407" s="1">
        <v>0</v>
      </c>
      <c r="F407" s="1">
        <v>0</v>
      </c>
      <c r="G407" s="2">
        <f t="shared" si="8"/>
        <v>581725.64674</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454754.91000000003</v>
      </c>
      <c r="D408" s="1">
        <f>'PR-RAS'!E413</f>
        <v>494513.93999999994</v>
      </c>
      <c r="E408" s="1">
        <v>0</v>
      </c>
      <c r="F408" s="1">
        <v>0</v>
      </c>
      <c r="G408" s="2">
        <f t="shared" si="8"/>
        <v>587619.59552999993</v>
      </c>
      <c r="H408" s="2">
        <f t="shared" si="9"/>
        <v>0.15000000002328306</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4430.7199999999721</v>
      </c>
      <c r="D409" s="1">
        <f>'PR-RAS'!E414</f>
        <v>0</v>
      </c>
      <c r="E409" s="1">
        <v>0</v>
      </c>
      <c r="F409" s="1">
        <v>0</v>
      </c>
      <c r="G409" s="2">
        <f t="shared" si="8"/>
        <v>1807.7337599999885</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7695.859999999986</v>
      </c>
      <c r="E410" s="1">
        <v>0</v>
      </c>
      <c r="F410" s="1">
        <v>0</v>
      </c>
      <c r="G410" s="2">
        <f t="shared" si="8"/>
        <v>6295.2134799999885</v>
      </c>
      <c r="H410" s="2">
        <f t="shared" si="9"/>
        <v>0.14000000001396984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24324.46</v>
      </c>
      <c r="D411" s="1">
        <f>'PR-RAS'!E416</f>
        <v>28755.18</v>
      </c>
      <c r="E411" s="1">
        <v>0</v>
      </c>
      <c r="F411" s="1">
        <v>0</v>
      </c>
      <c r="G411" s="2">
        <f t="shared" si="8"/>
        <v>33552.2762</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1502.7</v>
      </c>
      <c r="D413" s="1">
        <f>'PR-RAS'!E418</f>
        <v>3904.22</v>
      </c>
      <c r="E413" s="1">
        <v>0</v>
      </c>
      <c r="F413" s="1">
        <v>0</v>
      </c>
      <c r="G413" s="2">
        <f t="shared" si="8"/>
        <v>3836.1896799999995</v>
      </c>
      <c r="H413" s="2">
        <f t="shared" si="9"/>
        <v>0.51999999999975444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459185.63</v>
      </c>
      <c r="D633" s="1">
        <f>'PR-RAS'!E639</f>
        <v>486818.07999999996</v>
      </c>
      <c r="E633" s="1">
        <v>0</v>
      </c>
      <c r="F633" s="1">
        <v>0</v>
      </c>
      <c r="G633" s="2">
        <f t="shared" si="10"/>
        <v>905543.37128000008</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454754.91000000003</v>
      </c>
      <c r="D634" s="1">
        <f>'PR-RAS'!E640</f>
        <v>494513.93999999994</v>
      </c>
      <c r="E634" s="1">
        <v>0</v>
      </c>
      <c r="F634" s="1">
        <v>0</v>
      </c>
      <c r="G634" s="2">
        <f t="shared" si="10"/>
        <v>913914.50607</v>
      </c>
      <c r="H634" s="2">
        <f t="shared" si="11"/>
        <v>0.15000000002328306</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4430.7199999999721</v>
      </c>
      <c r="D635" s="1">
        <f>'PR-RAS'!E641</f>
        <v>0</v>
      </c>
      <c r="E635" s="1">
        <v>0</v>
      </c>
      <c r="F635" s="1">
        <v>0</v>
      </c>
      <c r="G635" s="2">
        <f t="shared" si="10"/>
        <v>2809.0764799999824</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7695.859999999986</v>
      </c>
      <c r="E636" s="1">
        <v>0</v>
      </c>
      <c r="F636" s="1">
        <v>0</v>
      </c>
      <c r="G636" s="2">
        <f t="shared" si="10"/>
        <v>9773.7421999999824</v>
      </c>
      <c r="H636" s="2">
        <f t="shared" si="11"/>
        <v>0.14000000001396984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24324.46</v>
      </c>
      <c r="D637" s="1">
        <f>'PR-RAS'!E643</f>
        <v>28755.18</v>
      </c>
      <c r="E637" s="1">
        <v>0</v>
      </c>
      <c r="F637" s="1">
        <v>0</v>
      </c>
      <c r="G637" s="2">
        <f t="shared" si="10"/>
        <v>52046.945520000008</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28755.179999999971</v>
      </c>
      <c r="D639" s="1">
        <f>'PR-RAS'!E645</f>
        <v>21059.320000000014</v>
      </c>
      <c r="E639" s="1">
        <v>0</v>
      </c>
      <c r="F639" s="1">
        <v>0</v>
      </c>
      <c r="G639" s="2">
        <f t="shared" si="10"/>
        <v>45217.497160000006</v>
      </c>
      <c r="H639" s="2">
        <f t="shared" si="11"/>
        <v>0.49999999998544808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51136.55</v>
      </c>
      <c r="D642" s="1">
        <f>'PR-RAS'!E649</f>
        <v>53139.87</v>
      </c>
      <c r="E642" s="1">
        <v>0</v>
      </c>
      <c r="F642" s="1">
        <v>0</v>
      </c>
      <c r="G642" s="2">
        <f t="shared" si="10"/>
        <v>100903.84189000001</v>
      </c>
      <c r="H642" s="2">
        <f t="shared" si="11"/>
        <v>0.57999999999447027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536511.73</v>
      </c>
      <c r="D643" s="1">
        <f>'PR-RAS'!E650</f>
        <v>566255.75</v>
      </c>
      <c r="E643" s="1">
        <v>0</v>
      </c>
      <c r="F643" s="1">
        <v>0</v>
      </c>
      <c r="G643" s="2">
        <f t="shared" si="10"/>
        <v>1071512.9136600001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534508.41</v>
      </c>
      <c r="D644" s="1">
        <f>'PR-RAS'!E651</f>
        <v>559260.97</v>
      </c>
      <c r="E644" s="1">
        <v>0</v>
      </c>
      <c r="F644" s="1">
        <v>0</v>
      </c>
      <c r="G644" s="2">
        <f t="shared" si="10"/>
        <v>1062898.51505</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53139.869999999995</v>
      </c>
      <c r="D645" s="1">
        <f>'PR-RAS'!E652</f>
        <v>60134.650000000023</v>
      </c>
      <c r="E645" s="1">
        <v>0</v>
      </c>
      <c r="F645" s="1">
        <v>0</v>
      </c>
      <c r="G645" s="2">
        <f t="shared" si="10"/>
        <v>111675.50548000004</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43134.91</v>
      </c>
      <c r="D668" s="1">
        <f>'PR-RAS'!E675</f>
        <v>2000</v>
      </c>
      <c r="E668" s="1">
        <v>0</v>
      </c>
      <c r="F668" s="1">
        <v>0</v>
      </c>
      <c r="G668" s="2">
        <f t="shared" si="10"/>
        <v>31438.984970000005</v>
      </c>
      <c r="H668" s="2">
        <f t="shared" si="11"/>
        <v>8.999999999650754E-2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11504</v>
      </c>
      <c r="E687" s="1">
        <v>0</v>
      </c>
      <c r="F687" s="1">
        <v>0</v>
      </c>
      <c r="G687" s="2">
        <f t="shared" si="10"/>
        <v>15783.488000000001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24761.07</v>
      </c>
      <c r="D703" s="1">
        <f>'PR-RAS'!E710</f>
        <v>22339.29</v>
      </c>
      <c r="E703" s="1">
        <v>0</v>
      </c>
      <c r="F703" s="1">
        <v>0</v>
      </c>
      <c r="G703" s="2">
        <f t="shared" si="10"/>
        <v>48746.634299999991</v>
      </c>
      <c r="H703" s="2">
        <f t="shared" si="11"/>
        <v>0.36000000000058208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5415.39</v>
      </c>
      <c r="D709" s="1">
        <f>'PR-RAS'!E716</f>
        <v>0</v>
      </c>
      <c r="E709" s="1">
        <v>0</v>
      </c>
      <c r="F709" s="1">
        <v>0</v>
      </c>
      <c r="G709" s="2">
        <f t="shared" si="10"/>
        <v>3834.0961200000002</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6445.22</v>
      </c>
      <c r="D711" s="1">
        <f>'PR-RAS'!E718</f>
        <v>6314.23</v>
      </c>
      <c r="E711" s="1">
        <v>0</v>
      </c>
      <c r="F711" s="1">
        <v>0</v>
      </c>
      <c r="G711" s="2">
        <f t="shared" si="10"/>
        <v>13542.3128</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2496</v>
      </c>
      <c r="D713" s="1">
        <f>'PR-RAS'!E720</f>
        <v>0</v>
      </c>
      <c r="E713" s="1">
        <v>0</v>
      </c>
      <c r="F713" s="1">
        <v>0</v>
      </c>
      <c r="G713" s="2">
        <f t="shared" si="10"/>
        <v>1777.1519999999998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16909.439999999999</v>
      </c>
      <c r="D714" s="1">
        <f>'PR-RAS'!E721</f>
        <v>30276.2</v>
      </c>
      <c r="E714" s="1">
        <v>0</v>
      </c>
      <c r="F714" s="1">
        <v>0</v>
      </c>
      <c r="G714" s="2">
        <f t="shared" si="10"/>
        <v>55230.291919999996</v>
      </c>
      <c r="H714" s="2">
        <f t="shared" si="11"/>
        <v>0.63999999999941792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14346.48</v>
      </c>
      <c r="D715" s="1">
        <f>'PR-RAS'!E722</f>
        <v>9453.7199999999993</v>
      </c>
      <c r="E715" s="1">
        <v>0</v>
      </c>
      <c r="F715" s="1">
        <v>0</v>
      </c>
      <c r="G715" s="2">
        <f t="shared" si="10"/>
        <v>23743.298879999998</v>
      </c>
      <c r="H715" s="2">
        <f t="shared" si="11"/>
        <v>0.76000000000021828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6143</v>
      </c>
      <c r="D716" s="1">
        <f>'PR-RAS'!E723</f>
        <v>4615.57</v>
      </c>
      <c r="E716" s="1">
        <v>0</v>
      </c>
      <c r="F716" s="1">
        <v>0</v>
      </c>
      <c r="G716" s="2">
        <f t="shared" si="10"/>
        <v>10992.5101</v>
      </c>
      <c r="H716" s="2">
        <f t="shared" si="11"/>
        <v>0.43000000000029104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1815.51</v>
      </c>
      <c r="D718" s="1">
        <f>'PR-RAS'!E725</f>
        <v>2282.2800000000002</v>
      </c>
      <c r="E718" s="1">
        <v>0</v>
      </c>
      <c r="F718" s="1">
        <v>0</v>
      </c>
      <c r="G718" s="2">
        <f t="shared" si="10"/>
        <v>4574.51019</v>
      </c>
      <c r="H718" s="2">
        <f t="shared" si="11"/>
        <v>0.77000000000020918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423.82</v>
      </c>
      <c r="D719" s="1">
        <f>'PR-RAS'!E726</f>
        <v>484.45</v>
      </c>
      <c r="E719" s="1">
        <v>0</v>
      </c>
      <c r="F719" s="1">
        <v>0</v>
      </c>
      <c r="G719" s="2">
        <f t="shared" si="10"/>
        <v>999.97295999999994</v>
      </c>
      <c r="H719" s="2">
        <f t="shared" si="11"/>
        <v>0.62999999999999545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115423.74999999997</v>
      </c>
      <c r="D984" s="6">
        <f>BILANCA!E6</f>
        <v>117921.57999999997</v>
      </c>
      <c r="E984" s="6">
        <v>0</v>
      </c>
      <c r="F984" s="6">
        <v>0</v>
      </c>
      <c r="G984" s="7">
        <f t="shared" ref="G984:G1241" si="22">B984/1000*C984+B984/500*D984</f>
        <v>351.26690999999994</v>
      </c>
      <c r="H984" s="7">
        <f t="shared" si="19"/>
        <v>0.67000000005646143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59970.959999999977</v>
      </c>
      <c r="D985" s="1">
        <f>BILANCA!E7</f>
        <v>53111.909999999974</v>
      </c>
      <c r="E985" s="1">
        <v>0</v>
      </c>
      <c r="F985" s="1">
        <v>0</v>
      </c>
      <c r="G985" s="2">
        <f t="shared" si="22"/>
        <v>332.38955999999985</v>
      </c>
      <c r="H985" s="2">
        <f t="shared" si="19"/>
        <v>0.13000000004831236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59970.959999999977</v>
      </c>
      <c r="D990" s="1">
        <f>BILANCA!E12</f>
        <v>53111.909999999974</v>
      </c>
      <c r="E990" s="1">
        <v>0</v>
      </c>
      <c r="F990" s="1">
        <v>0</v>
      </c>
      <c r="G990" s="2">
        <f t="shared" si="22"/>
        <v>1163.3634599999996</v>
      </c>
      <c r="H990" s="2">
        <f t="shared" si="19"/>
        <v>0.13000000004831236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59216.229999999981</v>
      </c>
      <c r="D997" s="1">
        <f>BILANCA!E19</f>
        <v>52368.539999999979</v>
      </c>
      <c r="E997" s="1">
        <v>0</v>
      </c>
      <c r="F997" s="1">
        <v>0</v>
      </c>
      <c r="G997" s="2">
        <f t="shared" si="22"/>
        <v>2295.3463399999991</v>
      </c>
      <c r="H997" s="2">
        <f t="shared" si="19"/>
        <v>0.69000000000232831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53376.83</v>
      </c>
      <c r="D998" s="1">
        <f>BILANCA!E20</f>
        <v>50824.47</v>
      </c>
      <c r="E998" s="1">
        <v>0</v>
      </c>
      <c r="F998" s="1">
        <v>0</v>
      </c>
      <c r="G998" s="2">
        <f t="shared" si="22"/>
        <v>2325.3865500000002</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1081.7</v>
      </c>
      <c r="D999" s="1">
        <f>BILANCA!E21</f>
        <v>1080.51</v>
      </c>
      <c r="E999" s="1">
        <v>0</v>
      </c>
      <c r="F999" s="1">
        <v>0</v>
      </c>
      <c r="G999" s="2">
        <f t="shared" si="22"/>
        <v>51.883520000000004</v>
      </c>
      <c r="H999" s="2">
        <f t="shared" si="19"/>
        <v>0.78999999999996362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14171.31</v>
      </c>
      <c r="D1000" s="1">
        <f>BILANCA!E22</f>
        <v>13232.17</v>
      </c>
      <c r="E1000" s="1">
        <v>0</v>
      </c>
      <c r="F1000" s="1">
        <v>0</v>
      </c>
      <c r="G1000" s="2">
        <f t="shared" si="22"/>
        <v>690.80605000000003</v>
      </c>
      <c r="H1000" s="2">
        <f t="shared" si="19"/>
        <v>0.47999999999956344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767.44</v>
      </c>
      <c r="D1003" s="1">
        <f>BILANCA!E25</f>
        <v>767.44</v>
      </c>
      <c r="E1003" s="1">
        <v>0</v>
      </c>
      <c r="F1003" s="1">
        <v>0</v>
      </c>
      <c r="G1003" s="2">
        <f t="shared" si="22"/>
        <v>46.046400000000006</v>
      </c>
      <c r="H1003" s="2">
        <f t="shared" si="19"/>
        <v>0.88000000000010914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69834.83</v>
      </c>
      <c r="D1004" s="1">
        <f>BILANCA!E26</f>
        <v>74366.759999999995</v>
      </c>
      <c r="E1004" s="1">
        <v>0</v>
      </c>
      <c r="F1004" s="1">
        <v>0</v>
      </c>
      <c r="G1004" s="2">
        <f t="shared" si="22"/>
        <v>4589.9353500000007</v>
      </c>
      <c r="H1004" s="2">
        <f t="shared" si="19"/>
        <v>0.41000000000349246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80015.88</v>
      </c>
      <c r="D1006" s="1">
        <f>BILANCA!E28</f>
        <v>87902.81</v>
      </c>
      <c r="E1006" s="1">
        <v>0</v>
      </c>
      <c r="F1006" s="1">
        <v>0</v>
      </c>
      <c r="G1006" s="2">
        <f t="shared" si="22"/>
        <v>5883.8945000000003</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12928.93</v>
      </c>
      <c r="D1008" s="1">
        <f>BILANCA!E30</f>
        <v>12928.93</v>
      </c>
      <c r="E1008" s="1">
        <v>0</v>
      </c>
      <c r="F1008" s="1">
        <v>0</v>
      </c>
      <c r="G1008" s="2">
        <f t="shared" si="22"/>
        <v>969.66975000000002</v>
      </c>
      <c r="H1008" s="2">
        <f t="shared" si="19"/>
        <v>0.13999999999941792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12928.93</v>
      </c>
      <c r="D1012" s="1">
        <f>BILANCA!E34</f>
        <v>12928.93</v>
      </c>
      <c r="E1012" s="1">
        <v>0</v>
      </c>
      <c r="F1012" s="1">
        <v>0</v>
      </c>
      <c r="G1012" s="2">
        <f t="shared" si="22"/>
        <v>1124.81691</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154.09</v>
      </c>
      <c r="D1014" s="1">
        <f>BILANCA!E36</f>
        <v>0</v>
      </c>
      <c r="E1014" s="1">
        <v>0</v>
      </c>
      <c r="F1014" s="1">
        <v>0</v>
      </c>
      <c r="G1014" s="2">
        <f t="shared" si="22"/>
        <v>4.7767900000000001</v>
      </c>
      <c r="H1014" s="2">
        <f t="shared" si="19"/>
        <v>9.0000000000003411E-2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154.09</v>
      </c>
      <c r="D1018" s="1">
        <f>BILANCA!E40</f>
        <v>0</v>
      </c>
      <c r="E1018" s="1">
        <v>0</v>
      </c>
      <c r="F1018" s="1">
        <v>0</v>
      </c>
      <c r="G1018" s="2">
        <f t="shared" si="22"/>
        <v>5.3931500000000003</v>
      </c>
      <c r="H1018" s="2">
        <f t="shared" si="19"/>
        <v>9.0000000000003411E-2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754.72999999999956</v>
      </c>
      <c r="D1023" s="1">
        <f>BILANCA!E45</f>
        <v>743.36999999999898</v>
      </c>
      <c r="E1023" s="1">
        <v>0</v>
      </c>
      <c r="F1023" s="1">
        <v>0</v>
      </c>
      <c r="G1023" s="2">
        <f t="shared" si="22"/>
        <v>89.6587999999999</v>
      </c>
      <c r="H1023" s="2">
        <f t="shared" si="19"/>
        <v>0.63999999999941792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16584.23</v>
      </c>
      <c r="D1025" s="1">
        <f>BILANCA!E47</f>
        <v>16086.52</v>
      </c>
      <c r="E1025" s="1">
        <v>0</v>
      </c>
      <c r="F1025" s="1">
        <v>0</v>
      </c>
      <c r="G1025" s="2">
        <f t="shared" si="22"/>
        <v>2047.8053400000003</v>
      </c>
      <c r="H1025" s="2">
        <f t="shared" si="19"/>
        <v>0.70999999999912689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754.71</v>
      </c>
      <c r="D1026" s="1">
        <f>BILANCA!E48</f>
        <v>743.35</v>
      </c>
      <c r="E1026" s="1">
        <v>0</v>
      </c>
      <c r="F1026" s="1">
        <v>0</v>
      </c>
      <c r="G1026" s="2">
        <f t="shared" si="22"/>
        <v>96.380629999999996</v>
      </c>
      <c r="H1026" s="2">
        <f t="shared" si="19"/>
        <v>0.63999999999998636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16584.21</v>
      </c>
      <c r="D1028" s="1">
        <f>BILANCA!E50</f>
        <v>16086.5</v>
      </c>
      <c r="E1028" s="1">
        <v>0</v>
      </c>
      <c r="F1028" s="1">
        <v>0</v>
      </c>
      <c r="G1028" s="2">
        <f t="shared" si="22"/>
        <v>2194.0744500000001</v>
      </c>
      <c r="H1028" s="2">
        <f t="shared" si="19"/>
        <v>0.70999999999912689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5248.86</v>
      </c>
      <c r="D1032" s="1">
        <f>BILANCA!E54</f>
        <v>7913.62</v>
      </c>
      <c r="E1032" s="1">
        <v>0</v>
      </c>
      <c r="F1032" s="1">
        <v>0</v>
      </c>
      <c r="G1032" s="2">
        <f t="shared" si="22"/>
        <v>1032.7289000000001</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5248.86</v>
      </c>
      <c r="D1033" s="1">
        <f>BILANCA!E55</f>
        <v>7913.62</v>
      </c>
      <c r="E1033" s="1">
        <v>0</v>
      </c>
      <c r="F1033" s="1">
        <v>0</v>
      </c>
      <c r="G1033" s="2">
        <f t="shared" si="22"/>
        <v>1053.8050000000001</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55452.79</v>
      </c>
      <c r="D1046" s="1">
        <f>BILANCA!E68</f>
        <v>64809.67</v>
      </c>
      <c r="E1046" s="1">
        <v>0</v>
      </c>
      <c r="F1046" s="1">
        <v>0</v>
      </c>
      <c r="G1046" s="2">
        <f t="shared" si="22"/>
        <v>11659.544190000001</v>
      </c>
      <c r="H1046" s="2">
        <f t="shared" si="19"/>
        <v>0.54000000000087311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53139.87</v>
      </c>
      <c r="D1047" s="1">
        <f>BILANCA!E69</f>
        <v>60134.65</v>
      </c>
      <c r="E1047" s="1">
        <v>0</v>
      </c>
      <c r="F1047" s="1">
        <v>0</v>
      </c>
      <c r="G1047" s="2">
        <f t="shared" si="22"/>
        <v>11098.186880000001</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53038.66</v>
      </c>
      <c r="D1048" s="1">
        <f>BILANCA!E70</f>
        <v>59999.4</v>
      </c>
      <c r="E1048" s="1">
        <v>0</v>
      </c>
      <c r="F1048" s="1">
        <v>0</v>
      </c>
      <c r="G1048" s="2">
        <f t="shared" si="22"/>
        <v>11247.4349</v>
      </c>
      <c r="H1048" s="2">
        <f t="shared" si="19"/>
        <v>0.73999999999796273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53038.66</v>
      </c>
      <c r="D1050" s="1">
        <f>BILANCA!E72</f>
        <v>59999.4</v>
      </c>
      <c r="E1050" s="1">
        <v>0</v>
      </c>
      <c r="F1050" s="1">
        <v>0</v>
      </c>
      <c r="G1050" s="2">
        <f t="shared" si="22"/>
        <v>11593.509820000001</v>
      </c>
      <c r="H1050" s="2">
        <f t="shared" si="19"/>
        <v>0.73999999999796273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101.21</v>
      </c>
      <c r="D1054" s="1">
        <f>BILANCA!E76</f>
        <v>135.25</v>
      </c>
      <c r="E1054" s="1">
        <v>0</v>
      </c>
      <c r="F1054" s="1">
        <v>0</v>
      </c>
      <c r="G1054" s="2">
        <f t="shared" si="22"/>
        <v>26.391409999999997</v>
      </c>
      <c r="H1054" s="2">
        <f t="shared" si="19"/>
        <v>0.45999999999999375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372.5</v>
      </c>
      <c r="D1056" s="1">
        <f>BILANCA!E78</f>
        <v>0</v>
      </c>
      <c r="E1056" s="1">
        <v>0</v>
      </c>
      <c r="F1056" s="1">
        <v>0</v>
      </c>
      <c r="G1056" s="2">
        <f t="shared" si="22"/>
        <v>27.192499999999999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72.5</v>
      </c>
      <c r="D1062" s="1">
        <f>BILANCA!E84</f>
        <v>0</v>
      </c>
      <c r="E1062" s="1">
        <v>0</v>
      </c>
      <c r="F1062" s="1">
        <v>0</v>
      </c>
      <c r="G1062" s="2">
        <f t="shared" si="22"/>
        <v>5.7275</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300</v>
      </c>
      <c r="D1064" s="1">
        <f>BILANCA!E86</f>
        <v>0</v>
      </c>
      <c r="E1064" s="1">
        <v>0</v>
      </c>
      <c r="F1064" s="1">
        <v>0</v>
      </c>
      <c r="G1064" s="2">
        <f t="shared" si="22"/>
        <v>24.3</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1940.42</v>
      </c>
      <c r="D1124" s="1">
        <f>BILANCA!E146</f>
        <v>4675.0200000000004</v>
      </c>
      <c r="E1124" s="1">
        <v>0</v>
      </c>
      <c r="F1124" s="1">
        <v>0</v>
      </c>
      <c r="G1124" s="2">
        <f t="shared" si="22"/>
        <v>1591.9548600000001</v>
      </c>
      <c r="H1124" s="2">
        <f t="shared" si="23"/>
        <v>0.44000000000050932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107.41</v>
      </c>
      <c r="D1125" s="1">
        <f>BILANCA!E147</f>
        <v>107.41</v>
      </c>
      <c r="E1125" s="1">
        <v>0</v>
      </c>
      <c r="F1125" s="1">
        <v>0</v>
      </c>
      <c r="G1125" s="2">
        <f t="shared" si="22"/>
        <v>45.756659999999997</v>
      </c>
      <c r="H1125" s="2">
        <f t="shared" si="23"/>
        <v>0.81999999999999318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11.17</v>
      </c>
      <c r="D1137" s="1">
        <f>BILANCA!E159</f>
        <v>1000</v>
      </c>
      <c r="E1137" s="1">
        <v>0</v>
      </c>
      <c r="F1137" s="1">
        <v>0</v>
      </c>
      <c r="G1137" s="2">
        <f t="shared" si="22"/>
        <v>309.72018000000003</v>
      </c>
      <c r="H1137" s="2">
        <f t="shared" si="23"/>
        <v>0.16999999999999993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1821.84</v>
      </c>
      <c r="D1138" s="1">
        <f>BILANCA!E160</f>
        <v>3567.61</v>
      </c>
      <c r="E1138" s="1">
        <v>0</v>
      </c>
      <c r="F1138" s="1">
        <v>0</v>
      </c>
      <c r="G1138" s="2">
        <f t="shared" si="22"/>
        <v>1388.3443</v>
      </c>
      <c r="H1138" s="2">
        <f t="shared" si="23"/>
        <v>0.54999999999995453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115423.75</v>
      </c>
      <c r="D1152" s="1">
        <f>BILANCA!E175</f>
        <v>117921.58000000002</v>
      </c>
      <c r="E1152" s="1">
        <v>0</v>
      </c>
      <c r="F1152" s="1">
        <v>0</v>
      </c>
      <c r="G1152" s="2">
        <f t="shared" si="22"/>
        <v>59364.107790000009</v>
      </c>
      <c r="H1152" s="2">
        <f t="shared" si="23"/>
        <v>0.66999999998370185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25194.909999999996</v>
      </c>
      <c r="D1153" s="1">
        <f>BILANCA!E176</f>
        <v>39846.129999999997</v>
      </c>
      <c r="E1153" s="1">
        <v>0</v>
      </c>
      <c r="F1153" s="1">
        <v>0</v>
      </c>
      <c r="G1153" s="2">
        <f t="shared" si="22"/>
        <v>17830.818899999998</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25194.909999999996</v>
      </c>
      <c r="D1154" s="1">
        <f>BILANCA!E177</f>
        <v>35596.129999999997</v>
      </c>
      <c r="E1154" s="1">
        <v>0</v>
      </c>
      <c r="F1154" s="1">
        <v>0</v>
      </c>
      <c r="G1154" s="2">
        <f t="shared" si="22"/>
        <v>16482.20607</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19554.419999999998</v>
      </c>
      <c r="D1155" s="1">
        <f>BILANCA!E178</f>
        <v>27366.91</v>
      </c>
      <c r="E1155" s="1">
        <v>0</v>
      </c>
      <c r="F1155" s="1">
        <v>0</v>
      </c>
      <c r="G1155" s="2">
        <f t="shared" si="22"/>
        <v>12777.57728</v>
      </c>
      <c r="H1155" s="2">
        <f t="shared" si="23"/>
        <v>0.50999999999839929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3769.69</v>
      </c>
      <c r="D1156" s="1">
        <f>BILANCA!E179</f>
        <v>6786.41</v>
      </c>
      <c r="E1156" s="1">
        <v>0</v>
      </c>
      <c r="F1156" s="1">
        <v>0</v>
      </c>
      <c r="G1156" s="2">
        <f t="shared" si="22"/>
        <v>3000.2542299999996</v>
      </c>
      <c r="H1156" s="2">
        <f t="shared" si="23"/>
        <v>0.71999999999979991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125.6</v>
      </c>
      <c r="D1157" s="1">
        <f>BILANCA!E180</f>
        <v>113.11</v>
      </c>
      <c r="E1157" s="1">
        <v>0</v>
      </c>
      <c r="F1157" s="1">
        <v>0</v>
      </c>
      <c r="G1157" s="2">
        <f t="shared" si="22"/>
        <v>61.216679999999997</v>
      </c>
      <c r="H1157" s="2">
        <f t="shared" si="23"/>
        <v>0.51000000000000512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125.6</v>
      </c>
      <c r="D1160" s="1">
        <f>BILANCA!E183</f>
        <v>113.11</v>
      </c>
      <c r="E1160" s="1">
        <v>0</v>
      </c>
      <c r="F1160" s="1">
        <v>0</v>
      </c>
      <c r="G1160" s="2">
        <f t="shared" si="22"/>
        <v>62.272139999999993</v>
      </c>
      <c r="H1160" s="2">
        <f t="shared" si="23"/>
        <v>0.51000000000000512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1745.2</v>
      </c>
      <c r="D1165" s="1">
        <f>BILANCA!E188</f>
        <v>1329.7</v>
      </c>
      <c r="E1165" s="1">
        <v>0</v>
      </c>
      <c r="F1165" s="1">
        <v>0</v>
      </c>
      <c r="G1165" s="2">
        <f t="shared" si="22"/>
        <v>801.63720000000001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4250</v>
      </c>
      <c r="E1166" s="1">
        <v>0</v>
      </c>
      <c r="F1166" s="1">
        <v>0</v>
      </c>
      <c r="G1166" s="2">
        <f t="shared" si="22"/>
        <v>1555.5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90228.84</v>
      </c>
      <c r="D1214" s="1">
        <f>BILANCA!E237</f>
        <v>78075.450000000012</v>
      </c>
      <c r="E1214" s="1">
        <v>0</v>
      </c>
      <c r="F1214" s="1">
        <v>0</v>
      </c>
      <c r="G1214" s="2">
        <f t="shared" si="22"/>
        <v>56913.71994000001</v>
      </c>
      <c r="H1214" s="2">
        <f t="shared" si="23"/>
        <v>0.61000000001513399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59970.96</v>
      </c>
      <c r="D1215" s="1">
        <f>BILANCA!E238</f>
        <v>53111.91</v>
      </c>
      <c r="E1215" s="1">
        <v>0</v>
      </c>
      <c r="F1215" s="1">
        <v>0</v>
      </c>
      <c r="G1215" s="2">
        <f t="shared" si="22"/>
        <v>38557.188960000007</v>
      </c>
      <c r="H1215" s="2">
        <f t="shared" si="23"/>
        <v>0.12999999999738066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59970.96</v>
      </c>
      <c r="D1216" s="1">
        <f>BILANCA!E239</f>
        <v>53111.91</v>
      </c>
      <c r="E1216" s="1">
        <v>0</v>
      </c>
      <c r="F1216" s="1">
        <v>0</v>
      </c>
      <c r="G1216" s="2">
        <f t="shared" si="22"/>
        <v>38723.383740000005</v>
      </c>
      <c r="H1216" s="2">
        <f t="shared" si="23"/>
        <v>0.12999999999738066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59970.96</v>
      </c>
      <c r="D1217" s="1">
        <f>BILANCA!E240</f>
        <v>53111.91</v>
      </c>
      <c r="E1217" s="1">
        <v>0</v>
      </c>
      <c r="F1217" s="1">
        <v>0</v>
      </c>
      <c r="G1217" s="2">
        <f t="shared" si="22"/>
        <v>38889.578520000003</v>
      </c>
      <c r="H1217" s="2">
        <f t="shared" si="23"/>
        <v>0.12999999999738066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28755.18</v>
      </c>
      <c r="D1222" s="1">
        <f>BILANCA!E245</f>
        <v>21059.32</v>
      </c>
      <c r="E1222" s="1">
        <v>0</v>
      </c>
      <c r="F1222" s="1">
        <v>0</v>
      </c>
      <c r="G1222" s="2">
        <f t="shared" si="22"/>
        <v>16938.842979999998</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41109.279999999999</v>
      </c>
      <c r="D1223" s="1">
        <f>BILANCA!E246</f>
        <v>21059.32</v>
      </c>
      <c r="E1223" s="1">
        <v>0</v>
      </c>
      <c r="F1223" s="1">
        <v>0</v>
      </c>
      <c r="G1223" s="2">
        <f t="shared" si="22"/>
        <v>19974.700799999999</v>
      </c>
      <c r="H1223" s="2">
        <f t="shared" si="23"/>
        <v>0.59999999999854481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41109.279999999999</v>
      </c>
      <c r="D1224" s="1">
        <f>BILANCA!E247</f>
        <v>19201.150000000001</v>
      </c>
      <c r="E1224" s="1">
        <v>0</v>
      </c>
      <c r="F1224" s="1">
        <v>0</v>
      </c>
      <c r="G1224" s="2">
        <f t="shared" si="22"/>
        <v>19162.290780000003</v>
      </c>
      <c r="H1224" s="2">
        <f t="shared" si="23"/>
        <v>0.43000000000029104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1858.17</v>
      </c>
      <c r="E1225" s="1">
        <v>0</v>
      </c>
      <c r="F1225" s="1">
        <v>0</v>
      </c>
      <c r="G1225" s="2">
        <f t="shared" si="22"/>
        <v>899.35428000000002</v>
      </c>
      <c r="H1225" s="2">
        <f t="shared" si="23"/>
        <v>0.17000000000007276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12354.1</v>
      </c>
      <c r="D1227" s="1">
        <f>BILANCA!E250</f>
        <v>0</v>
      </c>
      <c r="E1227" s="1">
        <v>0</v>
      </c>
      <c r="F1227" s="1">
        <v>0</v>
      </c>
      <c r="G1227" s="2">
        <f t="shared" si="22"/>
        <v>3014.4004</v>
      </c>
      <c r="H1227" s="2">
        <f t="shared" si="23"/>
        <v>0.1000000000003638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12354.1</v>
      </c>
      <c r="D1229" s="1">
        <f>BILANCA!E252</f>
        <v>0</v>
      </c>
      <c r="E1229" s="1">
        <v>0</v>
      </c>
      <c r="F1229" s="1">
        <v>0</v>
      </c>
      <c r="G1229" s="2">
        <f t="shared" si="22"/>
        <v>3039.1086</v>
      </c>
      <c r="H1229" s="2">
        <f t="shared" si="23"/>
        <v>0.1000000000003638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1502.7</v>
      </c>
      <c r="D1232" s="1">
        <f>BILANCA!E255</f>
        <v>3904.22</v>
      </c>
      <c r="E1232" s="1">
        <v>0</v>
      </c>
      <c r="F1232" s="1">
        <v>0</v>
      </c>
      <c r="G1232" s="2">
        <f t="shared" si="22"/>
        <v>2318.4738600000001</v>
      </c>
      <c r="H1232" s="2">
        <f t="shared" si="23"/>
        <v>0.51999999999975444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1736.08</v>
      </c>
      <c r="D1240" s="1">
        <f>BILANCA!E264</f>
        <v>3450.02</v>
      </c>
      <c r="E1240" s="1">
        <v>0</v>
      </c>
      <c r="F1240" s="1">
        <v>0</v>
      </c>
      <c r="G1240" s="2">
        <f t="shared" si="22"/>
        <v>2219.4828399999997</v>
      </c>
      <c r="H1240" s="2">
        <f t="shared" si="23"/>
        <v>9.9999999999909051E-2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204.34</v>
      </c>
      <c r="D1241" s="1">
        <f>BILANCA!E265</f>
        <v>1225</v>
      </c>
      <c r="E1241" s="1">
        <v>0</v>
      </c>
      <c r="F1241" s="1">
        <v>0</v>
      </c>
      <c r="G1241" s="2">
        <f t="shared" si="22"/>
        <v>684.81972000000007</v>
      </c>
      <c r="H1241" s="2">
        <f t="shared" si="23"/>
        <v>0.34000000000000341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300</v>
      </c>
      <c r="D1245" s="1">
        <f>BILANCA!E269</f>
        <v>0</v>
      </c>
      <c r="E1245" s="1">
        <v>0</v>
      </c>
      <c r="F1245" s="1">
        <v>0</v>
      </c>
      <c r="G1245" s="2">
        <f t="shared" si="24"/>
        <v>78.600000000000009</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25194.91</v>
      </c>
      <c r="D1264" s="1">
        <f>BILANCA!E288</f>
        <v>35596.129999999997</v>
      </c>
      <c r="E1264" s="1">
        <v>0</v>
      </c>
      <c r="F1264" s="1">
        <v>0</v>
      </c>
      <c r="G1264" s="2">
        <f t="shared" si="24"/>
        <v>27084.79477</v>
      </c>
      <c r="H1264" s="2">
        <f t="shared" si="23"/>
        <v>0.21999999999752617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4250</v>
      </c>
      <c r="E1266" s="1">
        <v>0</v>
      </c>
      <c r="F1266" s="1">
        <v>0</v>
      </c>
      <c r="G1266" s="2">
        <f t="shared" si="24"/>
        <v>2405.5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454754.91</v>
      </c>
      <c r="D1401" s="1">
        <f>'RAS-funkcijski'!E107</f>
        <v>494513.94</v>
      </c>
      <c r="E1401" s="1">
        <v>0</v>
      </c>
      <c r="F1401" s="1">
        <v>0</v>
      </c>
      <c r="G1401" s="2">
        <f t="shared" si="24"/>
        <v>148709.62737</v>
      </c>
      <c r="H1401" s="2">
        <f t="shared" si="27"/>
        <v>0.15000000002328306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454754.91</v>
      </c>
      <c r="D1403" s="1">
        <f>'RAS-funkcijski'!E109</f>
        <v>494513.94</v>
      </c>
      <c r="E1403" s="1">
        <v>0</v>
      </c>
      <c r="F1403" s="1">
        <v>0</v>
      </c>
      <c r="G1403" s="2">
        <f t="shared" si="24"/>
        <v>151597.19295</v>
      </c>
      <c r="H1403" s="2">
        <f t="shared" si="27"/>
        <v>0.15000000002328306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454754.91</v>
      </c>
      <c r="D1435" s="13">
        <f>'RAS-funkcijski'!E141</f>
        <v>494513.94</v>
      </c>
      <c r="E1435" s="13">
        <v>0</v>
      </c>
      <c r="F1435" s="13">
        <v>0</v>
      </c>
      <c r="G1435" s="14">
        <f t="shared" si="24"/>
        <v>197798.24223</v>
      </c>
      <c r="H1435" s="14">
        <f t="shared" si="27"/>
        <v>0.15000000002328306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25194.91</v>
      </c>
      <c r="D1480" s="6"/>
      <c r="E1480" s="6">
        <v>0</v>
      </c>
      <c r="F1480" s="6">
        <v>0</v>
      </c>
      <c r="G1480" s="7">
        <f t="shared" ref="G1480:G1580" si="34">B1480/1000*C1480</f>
        <v>25.19491</v>
      </c>
      <c r="H1480" s="7">
        <f t="shared" ref="H1480:H1580" si="35">ABS(C1480-ROUND(C1480,0))</f>
        <v>9.0000000000145519E-2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496750.31999999995</v>
      </c>
      <c r="D1481" s="1">
        <v>0</v>
      </c>
      <c r="E1481" s="1">
        <v>0</v>
      </c>
      <c r="F1481" s="1">
        <v>0</v>
      </c>
      <c r="G1481" s="2">
        <f t="shared" si="34"/>
        <v>993.50063999999986</v>
      </c>
      <c r="H1481" s="2">
        <f t="shared" si="35"/>
        <v>0.31999999994877726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490446.57999999996</v>
      </c>
      <c r="D1483" s="1">
        <v>0</v>
      </c>
      <c r="E1483" s="1">
        <v>0</v>
      </c>
      <c r="F1483" s="1">
        <v>0</v>
      </c>
      <c r="G1483" s="2">
        <f t="shared" si="34"/>
        <v>1961.7863199999999</v>
      </c>
      <c r="H1483" s="2">
        <f t="shared" si="35"/>
        <v>0.42000000004190952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292970.25</v>
      </c>
      <c r="D1484" s="1">
        <v>0</v>
      </c>
      <c r="E1484" s="1">
        <v>0</v>
      </c>
      <c r="F1484" s="1">
        <v>0</v>
      </c>
      <c r="G1484" s="2">
        <f t="shared" si="34"/>
        <v>1464.8512499999999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177756.71</v>
      </c>
      <c r="D1485" s="1">
        <v>0</v>
      </c>
      <c r="E1485" s="1">
        <v>0</v>
      </c>
      <c r="F1485" s="1">
        <v>0</v>
      </c>
      <c r="G1485" s="2">
        <f t="shared" si="34"/>
        <v>1066.54026</v>
      </c>
      <c r="H1485" s="2">
        <f t="shared" si="35"/>
        <v>0.29000000000814907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1120.02</v>
      </c>
      <c r="D1486" s="1">
        <v>0</v>
      </c>
      <c r="E1486" s="1">
        <v>0</v>
      </c>
      <c r="F1486" s="1">
        <v>0</v>
      </c>
      <c r="G1486" s="2">
        <f t="shared" si="34"/>
        <v>7.8401399999999999</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18599.599999999999</v>
      </c>
      <c r="D1491" s="1">
        <v>0</v>
      </c>
      <c r="E1491" s="1">
        <v>0</v>
      </c>
      <c r="F1491" s="1">
        <v>0</v>
      </c>
      <c r="G1491" s="2">
        <f t="shared" si="34"/>
        <v>223.1952</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6303.74</v>
      </c>
      <c r="D1492" s="1">
        <v>0</v>
      </c>
      <c r="E1492" s="1">
        <v>0</v>
      </c>
      <c r="F1492" s="1">
        <v>0</v>
      </c>
      <c r="G1492" s="2">
        <f t="shared" si="34"/>
        <v>81.948619999999991</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482099.1</v>
      </c>
      <c r="D1499" s="1">
        <v>0</v>
      </c>
      <c r="E1499" s="1">
        <v>0</v>
      </c>
      <c r="F1499" s="1">
        <v>0</v>
      </c>
      <c r="G1499" s="2">
        <f t="shared" si="34"/>
        <v>9641.982</v>
      </c>
      <c r="H1499" s="2">
        <f t="shared" si="35"/>
        <v>9.9999999976716936E-2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480045.36</v>
      </c>
      <c r="D1501" s="1">
        <v>0</v>
      </c>
      <c r="E1501" s="1">
        <v>0</v>
      </c>
      <c r="F1501" s="1">
        <v>0</v>
      </c>
      <c r="G1501" s="2">
        <f t="shared" si="34"/>
        <v>10560.99792</v>
      </c>
      <c r="H1501" s="2">
        <f t="shared" si="35"/>
        <v>0.35999999998603016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285157.76000000001</v>
      </c>
      <c r="D1502" s="1">
        <v>0</v>
      </c>
      <c r="E1502" s="1">
        <v>0</v>
      </c>
      <c r="F1502" s="1">
        <v>0</v>
      </c>
      <c r="G1502" s="2">
        <f t="shared" si="34"/>
        <v>6558.6284800000003</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174739.99</v>
      </c>
      <c r="D1503" s="1">
        <v>0</v>
      </c>
      <c r="E1503" s="1">
        <v>0</v>
      </c>
      <c r="F1503" s="1">
        <v>0</v>
      </c>
      <c r="G1503" s="2">
        <f t="shared" si="34"/>
        <v>4193.7597599999999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1132.51</v>
      </c>
      <c r="D1504" s="1">
        <v>0</v>
      </c>
      <c r="E1504" s="1">
        <v>0</v>
      </c>
      <c r="F1504" s="1">
        <v>0</v>
      </c>
      <c r="G1504" s="2">
        <f t="shared" si="34"/>
        <v>28.312750000000001</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19015.099999999999</v>
      </c>
      <c r="D1509" s="1">
        <v>0</v>
      </c>
      <c r="E1509" s="1">
        <v>0</v>
      </c>
      <c r="F1509" s="1">
        <v>0</v>
      </c>
      <c r="G1509" s="2">
        <f t="shared" si="34"/>
        <v>570.45299999999997</v>
      </c>
      <c r="H1509" s="2">
        <f t="shared" si="35"/>
        <v>9.9999999998544808E-2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2053.7399999999998</v>
      </c>
      <c r="D1510" s="1">
        <v>0</v>
      </c>
      <c r="E1510" s="1">
        <v>0</v>
      </c>
      <c r="F1510" s="1">
        <v>0</v>
      </c>
      <c r="G1510" s="2">
        <f t="shared" si="34"/>
        <v>63.665939999999992</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39846.129999999946</v>
      </c>
      <c r="D1517" s="1">
        <v>0</v>
      </c>
      <c r="E1517" s="1">
        <v>0</v>
      </c>
      <c r="F1517" s="1">
        <v>0</v>
      </c>
      <c r="G1517" s="2">
        <f t="shared" si="34"/>
        <v>1514.1529399999979</v>
      </c>
      <c r="H1517" s="2">
        <f t="shared" si="35"/>
        <v>0.12999999994644895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39846.129999999997</v>
      </c>
      <c r="D1576" s="1">
        <v>0</v>
      </c>
      <c r="E1576" s="1">
        <v>0</v>
      </c>
      <c r="F1576" s="1">
        <v>0</v>
      </c>
      <c r="G1576" s="2">
        <f t="shared" si="34"/>
        <v>3865.0746099999997</v>
      </c>
      <c r="H1576" s="2">
        <f t="shared" si="35"/>
        <v>0.12999999999738066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35596.129999999997</v>
      </c>
      <c r="D1578" s="1">
        <v>0</v>
      </c>
      <c r="E1578" s="1">
        <v>0</v>
      </c>
      <c r="F1578" s="1">
        <v>0</v>
      </c>
      <c r="G1578" s="2">
        <f t="shared" si="34"/>
        <v>3524.0168699999999</v>
      </c>
      <c r="H1578" s="2">
        <f t="shared" si="35"/>
        <v>0.12999999999738066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4250</v>
      </c>
      <c r="D1579" s="1">
        <v>0</v>
      </c>
      <c r="E1579" s="1">
        <v>0</v>
      </c>
      <c r="F1579" s="1">
        <v>0</v>
      </c>
      <c r="G1579" s="2">
        <f t="shared" si="34"/>
        <v>425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15616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459185.63</v>
      </c>
      <c r="I16" s="170">
        <f>'PR-RAS'!E6</f>
        <v>486818.07999999996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402583.97000000003</v>
      </c>
      <c r="I17" s="170">
        <f>'PR-RAS'!E151</f>
        <v>488210.19999999995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28755.179999999971</v>
      </c>
      <c r="I18" s="170">
        <f>'PR-RAS'!E645</f>
        <v>21059.320000000014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59970.959999999977</v>
      </c>
      <c r="I20" s="173">
        <f>BILANCA!E7</f>
        <v>53111.909999999974</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55452.79</v>
      </c>
      <c r="I21" s="175">
        <f>BILANCA!E68</f>
        <v>64809.67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25194.909999999996</v>
      </c>
      <c r="I22" s="175">
        <f>BILANCA!E176</f>
        <v>39846.129999999997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90228.84</v>
      </c>
      <c r="I23" s="177">
        <f>BILANCA!E237</f>
        <v>78075.450000000012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454754.91</v>
      </c>
      <c r="I28" s="179">
        <f>'RAS-funkcijski'!E141</f>
        <v>494513.94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25194.91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39846.129999999946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39846.129999999997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34" sqref="E63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459185.63</v>
      </c>
      <c r="E6" s="51">
        <f>E7+E44+E50+E82+E106+E124+E133+E139</f>
        <v>486818.07999999996</v>
      </c>
      <c r="F6" s="52">
        <f t="shared" ref="F6:F131" si="0">IF(D6&lt;&gt;0,IF(E6/D6&gt;=100,"&gt;&gt;100",E6/D6*100),"-")</f>
        <v>106.01770791477077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43134.91</v>
      </c>
      <c r="E50" s="51">
        <f>E51+E54+E59+E62+E65+E68+E71+E74+E77</f>
        <v>13504</v>
      </c>
      <c r="F50" s="52">
        <f t="shared" si="0"/>
        <v>31.306429061750681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43134.91</v>
      </c>
      <c r="E68" s="51">
        <f t="shared" si="15"/>
        <v>2000</v>
      </c>
      <c r="F68" s="52">
        <f t="shared" si="0"/>
        <v>4.6366156785768187</v>
      </c>
    </row>
    <row r="69" spans="1:6" ht="12.75" customHeight="1" x14ac:dyDescent="0.2">
      <c r="A69" s="53" t="s">
        <v>184</v>
      </c>
      <c r="B69" s="85" t="s">
        <v>185</v>
      </c>
      <c r="C69" s="50" t="s">
        <v>184</v>
      </c>
      <c r="D69" s="242">
        <v>43134.91</v>
      </c>
      <c r="E69" s="242">
        <v>2000</v>
      </c>
      <c r="F69" s="52">
        <f t="shared" si="0"/>
        <v>4.6366156785768187</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11504</v>
      </c>
      <c r="F74" s="52" t="str">
        <f t="shared" si="0"/>
        <v>-</v>
      </c>
    </row>
    <row r="75" spans="1:6" ht="12.75" customHeight="1" x14ac:dyDescent="0.2">
      <c r="A75" s="53" t="s">
        <v>196</v>
      </c>
      <c r="B75" s="85" t="s">
        <v>197</v>
      </c>
      <c r="C75" s="50" t="s">
        <v>196</v>
      </c>
      <c r="D75" s="242">
        <v>0</v>
      </c>
      <c r="E75" s="242">
        <v>11504</v>
      </c>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0.82</v>
      </c>
      <c r="E82" s="51">
        <f t="shared" si="19"/>
        <v>0.08</v>
      </c>
      <c r="F82" s="52">
        <f t="shared" si="0"/>
        <v>9.7560975609756095</v>
      </c>
    </row>
    <row r="83" spans="1:6" ht="12.75" customHeight="1" x14ac:dyDescent="0.2">
      <c r="A83" s="53">
        <v>641</v>
      </c>
      <c r="B83" s="85" t="s">
        <v>212</v>
      </c>
      <c r="C83" s="50" t="s">
        <v>213</v>
      </c>
      <c r="D83" s="51">
        <f t="shared" ref="D83:E83" si="20">SUM(D84:D90)</f>
        <v>0.82</v>
      </c>
      <c r="E83" s="51">
        <f t="shared" si="20"/>
        <v>0.08</v>
      </c>
      <c r="F83" s="52">
        <f t="shared" si="0"/>
        <v>9.7560975609756095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0.13</v>
      </c>
      <c r="E85" s="242">
        <v>0.08</v>
      </c>
      <c r="F85" s="52">
        <f t="shared" si="0"/>
        <v>61.53846153846154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0.69</v>
      </c>
      <c r="E87" s="242"/>
      <c r="F87" s="52">
        <f t="shared" si="0"/>
        <v>0</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24761.07</v>
      </c>
      <c r="E106" s="51">
        <f t="shared" si="23"/>
        <v>29438.52</v>
      </c>
      <c r="F106" s="52">
        <f t="shared" si="0"/>
        <v>118.8903387454581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24761.07</v>
      </c>
      <c r="E112" s="51">
        <f t="shared" si="25"/>
        <v>29438.52</v>
      </c>
      <c r="F112" s="52">
        <f t="shared" si="0"/>
        <v>118.8903387454581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24761.07</v>
      </c>
      <c r="E117" s="242">
        <v>29438.52</v>
      </c>
      <c r="F117" s="52">
        <f t="shared" si="0"/>
        <v>118.8903387454581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53777</v>
      </c>
      <c r="E124" s="51">
        <f t="shared" si="27"/>
        <v>52377.19</v>
      </c>
      <c r="F124" s="52">
        <f t="shared" si="0"/>
        <v>97.397009874109756</v>
      </c>
    </row>
    <row r="125" spans="1:6" ht="12.75" customHeight="1" x14ac:dyDescent="0.2">
      <c r="A125" s="53">
        <v>661</v>
      </c>
      <c r="B125" s="86" t="s">
        <v>296</v>
      </c>
      <c r="C125" s="50" t="s">
        <v>297</v>
      </c>
      <c r="D125" s="51">
        <f t="shared" ref="D125:E125" si="28">SUM(D126:D127)</f>
        <v>53557</v>
      </c>
      <c r="E125" s="51">
        <f t="shared" si="28"/>
        <v>51427.19</v>
      </c>
      <c r="F125" s="52">
        <f t="shared" si="0"/>
        <v>96.023283604384119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53557</v>
      </c>
      <c r="E127" s="242">
        <v>51427.19</v>
      </c>
      <c r="F127" s="52">
        <f t="shared" si="0"/>
        <v>96.023283604384119</v>
      </c>
    </row>
    <row r="128" spans="1:6" ht="22.8" x14ac:dyDescent="0.2">
      <c r="A128" s="53">
        <v>663</v>
      </c>
      <c r="B128" s="231" t="s">
        <v>302</v>
      </c>
      <c r="C128" s="50" t="s">
        <v>303</v>
      </c>
      <c r="D128" s="51">
        <f t="shared" ref="D128:E128" si="29">SUM(D129:D132)</f>
        <v>220</v>
      </c>
      <c r="E128" s="51">
        <f t="shared" si="29"/>
        <v>950</v>
      </c>
      <c r="F128" s="52">
        <f t="shared" si="0"/>
        <v>431.81818181818181</v>
      </c>
    </row>
    <row r="129" spans="1:6" ht="12.75" customHeight="1" x14ac:dyDescent="0.2">
      <c r="A129" s="53">
        <v>6631</v>
      </c>
      <c r="B129" s="86" t="s">
        <v>304</v>
      </c>
      <c r="C129" s="50" t="s">
        <v>305</v>
      </c>
      <c r="D129" s="242">
        <v>220</v>
      </c>
      <c r="E129" s="242">
        <v>950</v>
      </c>
      <c r="F129" s="52">
        <f t="shared" si="0"/>
        <v>431.81818181818181</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337511.83</v>
      </c>
      <c r="E133" s="51">
        <f t="shared" si="30"/>
        <v>391498.29</v>
      </c>
      <c r="F133" s="52">
        <f t="shared" ref="F133:F223" si="31">IF(D133&lt;&gt;0,IF(E133/D133&gt;=100,"&gt;&gt;100",E133/D133*100),"-")</f>
        <v>115.99542747879383</v>
      </c>
    </row>
    <row r="134" spans="1:6" ht="22.8" x14ac:dyDescent="0.2">
      <c r="A134" s="53">
        <v>671</v>
      </c>
      <c r="B134" s="232" t="s">
        <v>314</v>
      </c>
      <c r="C134" s="50" t="s">
        <v>315</v>
      </c>
      <c r="D134" s="51">
        <f t="shared" ref="D134:E134" si="32">SUM(D135:D137)</f>
        <v>337511.83</v>
      </c>
      <c r="E134" s="51">
        <f t="shared" si="32"/>
        <v>391498.29</v>
      </c>
      <c r="F134" s="52">
        <f t="shared" si="31"/>
        <v>115.99542747879383</v>
      </c>
    </row>
    <row r="135" spans="1:6" ht="12.75" customHeight="1" x14ac:dyDescent="0.2">
      <c r="A135" s="53">
        <v>6711</v>
      </c>
      <c r="B135" s="85" t="s">
        <v>316</v>
      </c>
      <c r="C135" s="50" t="s">
        <v>317</v>
      </c>
      <c r="D135" s="242">
        <v>337511.83</v>
      </c>
      <c r="E135" s="242">
        <v>383336.38</v>
      </c>
      <c r="F135" s="52">
        <f t="shared" si="31"/>
        <v>113.57716853954423</v>
      </c>
    </row>
    <row r="136" spans="1:6" ht="22.8" x14ac:dyDescent="0.2">
      <c r="A136" s="53">
        <v>6712</v>
      </c>
      <c r="B136" s="232" t="s">
        <v>318</v>
      </c>
      <c r="C136" s="50" t="s">
        <v>319</v>
      </c>
      <c r="D136" s="242">
        <v>0</v>
      </c>
      <c r="E136" s="242">
        <v>8161.91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402583.97000000003</v>
      </c>
      <c r="E151" s="51">
        <f t="shared" si="35"/>
        <v>488210.19999999995</v>
      </c>
      <c r="F151" s="52">
        <f t="shared" si="31"/>
        <v>121.26916031952288</v>
      </c>
    </row>
    <row r="152" spans="1:6" ht="12.75" customHeight="1" x14ac:dyDescent="0.2">
      <c r="A152" s="53">
        <v>31</v>
      </c>
      <c r="B152" s="85" t="s">
        <v>349</v>
      </c>
      <c r="C152" s="50" t="s">
        <v>350</v>
      </c>
      <c r="D152" s="51">
        <f t="shared" ref="D152:E152" si="36">D153+D158+D159</f>
        <v>252117.47</v>
      </c>
      <c r="E152" s="51">
        <f t="shared" si="36"/>
        <v>293611.24</v>
      </c>
      <c r="F152" s="52">
        <f t="shared" si="31"/>
        <v>116.45810978509343</v>
      </c>
    </row>
    <row r="153" spans="1:6" ht="12.75" customHeight="1" x14ac:dyDescent="0.2">
      <c r="A153" s="53">
        <v>311</v>
      </c>
      <c r="B153" s="85" t="s">
        <v>351</v>
      </c>
      <c r="C153" s="50" t="s">
        <v>352</v>
      </c>
      <c r="D153" s="51">
        <f t="shared" ref="D153:E153" si="37">SUM(D154:D157)</f>
        <v>195509.42</v>
      </c>
      <c r="E153" s="51">
        <f t="shared" si="37"/>
        <v>234097.49</v>
      </c>
      <c r="F153" s="52">
        <f t="shared" si="31"/>
        <v>119.73719220281048</v>
      </c>
    </row>
    <row r="154" spans="1:6" ht="12.75" customHeight="1" x14ac:dyDescent="0.2">
      <c r="A154" s="53">
        <v>3111</v>
      </c>
      <c r="B154" s="85" t="s">
        <v>353</v>
      </c>
      <c r="C154" s="50" t="s">
        <v>354</v>
      </c>
      <c r="D154" s="242">
        <v>195509.42</v>
      </c>
      <c r="E154" s="242">
        <v>234097.49</v>
      </c>
      <c r="F154" s="52">
        <f t="shared" si="31"/>
        <v>119.73719220281048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24349</v>
      </c>
      <c r="E158" s="242">
        <v>20887.689999999999</v>
      </c>
      <c r="F158" s="52">
        <f t="shared" si="31"/>
        <v>85.784590742946321</v>
      </c>
    </row>
    <row r="159" spans="1:6" ht="12.75" customHeight="1" x14ac:dyDescent="0.2">
      <c r="A159" s="53">
        <v>313</v>
      </c>
      <c r="B159" s="85" t="s">
        <v>363</v>
      </c>
      <c r="C159" s="50" t="s">
        <v>364</v>
      </c>
      <c r="D159" s="51">
        <f t="shared" ref="D159:E159" si="38">SUM(D160:D162)</f>
        <v>32259.05</v>
      </c>
      <c r="E159" s="51">
        <f t="shared" si="38"/>
        <v>38626.06</v>
      </c>
      <c r="F159" s="52">
        <f t="shared" si="31"/>
        <v>119.73712803073866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32259.05</v>
      </c>
      <c r="E161" s="242">
        <v>38626.06</v>
      </c>
      <c r="F161" s="52">
        <f t="shared" si="31"/>
        <v>119.73712803073866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149515.06000000003</v>
      </c>
      <c r="E163" s="51">
        <f t="shared" si="39"/>
        <v>193472.6</v>
      </c>
      <c r="F163" s="52">
        <f t="shared" si="31"/>
        <v>129.40007514962036</v>
      </c>
    </row>
    <row r="164" spans="1:6" ht="12.75" customHeight="1" x14ac:dyDescent="0.2">
      <c r="A164" s="53">
        <v>321</v>
      </c>
      <c r="B164" s="85" t="s">
        <v>372</v>
      </c>
      <c r="C164" s="50" t="s">
        <v>373</v>
      </c>
      <c r="D164" s="51">
        <f t="shared" ref="D164:E164" si="40">SUM(D165:D168)</f>
        <v>8559.5600000000013</v>
      </c>
      <c r="E164" s="51">
        <f t="shared" si="40"/>
        <v>16987.72</v>
      </c>
      <c r="F164" s="52">
        <f t="shared" si="31"/>
        <v>198.46487436270087</v>
      </c>
    </row>
    <row r="165" spans="1:6" ht="12.75" customHeight="1" x14ac:dyDescent="0.2">
      <c r="A165" s="53">
        <v>3211</v>
      </c>
      <c r="B165" s="85" t="s">
        <v>374</v>
      </c>
      <c r="C165" s="50" t="s">
        <v>375</v>
      </c>
      <c r="D165" s="242">
        <v>2114.34</v>
      </c>
      <c r="E165" s="242">
        <v>9421.99</v>
      </c>
      <c r="F165" s="52">
        <f t="shared" si="31"/>
        <v>445.62322048487937</v>
      </c>
    </row>
    <row r="166" spans="1:6" ht="12.75" customHeight="1" x14ac:dyDescent="0.2">
      <c r="A166" s="53">
        <v>3212</v>
      </c>
      <c r="B166" s="85" t="s">
        <v>376</v>
      </c>
      <c r="C166" s="50" t="s">
        <v>377</v>
      </c>
      <c r="D166" s="242">
        <v>6445.22</v>
      </c>
      <c r="E166" s="242">
        <v>6314.23</v>
      </c>
      <c r="F166" s="52">
        <f t="shared" si="31"/>
        <v>97.967641135601255</v>
      </c>
    </row>
    <row r="167" spans="1:6" ht="12.75" customHeight="1" x14ac:dyDescent="0.2">
      <c r="A167" s="53">
        <v>3213</v>
      </c>
      <c r="B167" s="85" t="s">
        <v>378</v>
      </c>
      <c r="C167" s="50" t="s">
        <v>379</v>
      </c>
      <c r="D167" s="242">
        <v>0</v>
      </c>
      <c r="E167" s="242">
        <v>570</v>
      </c>
      <c r="F167" s="52" t="str">
        <f t="shared" si="31"/>
        <v>-</v>
      </c>
    </row>
    <row r="168" spans="1:6" ht="12.75" customHeight="1" x14ac:dyDescent="0.2">
      <c r="A168" s="53">
        <v>3214</v>
      </c>
      <c r="B168" s="85" t="s">
        <v>380</v>
      </c>
      <c r="C168" s="50" t="s">
        <v>381</v>
      </c>
      <c r="D168" s="242">
        <v>0</v>
      </c>
      <c r="E168" s="242">
        <v>681.5</v>
      </c>
      <c r="F168" s="52" t="str">
        <f t="shared" si="31"/>
        <v>-</v>
      </c>
    </row>
    <row r="169" spans="1:6" ht="12.75" customHeight="1" x14ac:dyDescent="0.2">
      <c r="A169" s="53">
        <v>322</v>
      </c>
      <c r="B169" s="85" t="s">
        <v>382</v>
      </c>
      <c r="C169" s="50" t="s">
        <v>383</v>
      </c>
      <c r="D169" s="51">
        <f t="shared" ref="D169:E169" si="41">SUM(D170:D176)</f>
        <v>33348.21</v>
      </c>
      <c r="E169" s="51">
        <f t="shared" si="41"/>
        <v>33536.79</v>
      </c>
      <c r="F169" s="52">
        <f t="shared" si="31"/>
        <v>100.56548762287392</v>
      </c>
    </row>
    <row r="170" spans="1:6" ht="12.75" customHeight="1" x14ac:dyDescent="0.2">
      <c r="A170" s="53">
        <v>3221</v>
      </c>
      <c r="B170" s="85" t="s">
        <v>384</v>
      </c>
      <c r="C170" s="50" t="s">
        <v>385</v>
      </c>
      <c r="D170" s="242">
        <v>3269.72</v>
      </c>
      <c r="E170" s="242">
        <v>4229.32</v>
      </c>
      <c r="F170" s="52">
        <f t="shared" si="31"/>
        <v>129.34807873457055</v>
      </c>
    </row>
    <row r="171" spans="1:6" ht="12.75" customHeight="1" x14ac:dyDescent="0.2">
      <c r="A171" s="53">
        <v>3222</v>
      </c>
      <c r="B171" s="85" t="s">
        <v>386</v>
      </c>
      <c r="C171" s="50" t="s">
        <v>387</v>
      </c>
      <c r="D171" s="242">
        <v>3953.85</v>
      </c>
      <c r="E171" s="242">
        <v>6440.62</v>
      </c>
      <c r="F171" s="52">
        <f t="shared" si="31"/>
        <v>162.8948999076849</v>
      </c>
    </row>
    <row r="172" spans="1:6" ht="12.75" customHeight="1" x14ac:dyDescent="0.2">
      <c r="A172" s="53">
        <v>3223</v>
      </c>
      <c r="B172" s="85" t="s">
        <v>388</v>
      </c>
      <c r="C172" s="50" t="s">
        <v>389</v>
      </c>
      <c r="D172" s="242">
        <v>25958.84</v>
      </c>
      <c r="E172" s="242">
        <v>19222.48</v>
      </c>
      <c r="F172" s="52">
        <f t="shared" si="31"/>
        <v>74.049841980612385</v>
      </c>
    </row>
    <row r="173" spans="1:6" ht="12.75" customHeight="1" x14ac:dyDescent="0.2">
      <c r="A173" s="53">
        <v>3224</v>
      </c>
      <c r="B173" s="85" t="s">
        <v>390</v>
      </c>
      <c r="C173" s="50" t="s">
        <v>391</v>
      </c>
      <c r="D173" s="242">
        <v>43.45</v>
      </c>
      <c r="E173" s="242">
        <v>840.63</v>
      </c>
      <c r="F173" s="52">
        <f t="shared" si="31"/>
        <v>1934.7065592635211</v>
      </c>
    </row>
    <row r="174" spans="1:6" ht="12.75" customHeight="1" x14ac:dyDescent="0.2">
      <c r="A174" s="53">
        <v>3225</v>
      </c>
      <c r="B174" s="85" t="s">
        <v>392</v>
      </c>
      <c r="C174" s="50" t="s">
        <v>393</v>
      </c>
      <c r="D174" s="242">
        <v>122.35</v>
      </c>
      <c r="E174" s="242">
        <v>2758.75</v>
      </c>
      <c r="F174" s="52">
        <f t="shared" si="31"/>
        <v>2254.8017981201474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44.99</v>
      </c>
      <c r="F176" s="52" t="str">
        <f t="shared" si="31"/>
        <v>-</v>
      </c>
    </row>
    <row r="177" spans="1:6" ht="12.75" customHeight="1" x14ac:dyDescent="0.2">
      <c r="A177" s="53">
        <v>323</v>
      </c>
      <c r="B177" s="85" t="s">
        <v>398</v>
      </c>
      <c r="C177" s="50" t="s">
        <v>399</v>
      </c>
      <c r="D177" s="51">
        <f t="shared" ref="D177:E177" si="42">SUM(D178:D186)</f>
        <v>98718.700000000012</v>
      </c>
      <c r="E177" s="51">
        <f t="shared" si="42"/>
        <v>133639.72</v>
      </c>
      <c r="F177" s="52">
        <f t="shared" si="31"/>
        <v>135.37427052827883</v>
      </c>
    </row>
    <row r="178" spans="1:6" ht="12.75" customHeight="1" x14ac:dyDescent="0.2">
      <c r="A178" s="53">
        <v>3231</v>
      </c>
      <c r="B178" s="85" t="s">
        <v>400</v>
      </c>
      <c r="C178" s="50" t="s">
        <v>401</v>
      </c>
      <c r="D178" s="242">
        <v>4814.3</v>
      </c>
      <c r="E178" s="242">
        <v>4137.3500000000004</v>
      </c>
      <c r="F178" s="52">
        <f t="shared" si="31"/>
        <v>85.938765760338995</v>
      </c>
    </row>
    <row r="179" spans="1:6" ht="12.75" customHeight="1" x14ac:dyDescent="0.2">
      <c r="A179" s="53">
        <v>3232</v>
      </c>
      <c r="B179" s="85" t="s">
        <v>402</v>
      </c>
      <c r="C179" s="50" t="s">
        <v>403</v>
      </c>
      <c r="D179" s="242">
        <v>4086.5</v>
      </c>
      <c r="E179" s="242">
        <v>9676.26</v>
      </c>
      <c r="F179" s="52">
        <f t="shared" si="31"/>
        <v>236.78600269179006</v>
      </c>
    </row>
    <row r="180" spans="1:6" ht="12.75" customHeight="1" x14ac:dyDescent="0.2">
      <c r="A180" s="53">
        <v>3233</v>
      </c>
      <c r="B180" s="85" t="s">
        <v>404</v>
      </c>
      <c r="C180" s="50" t="s">
        <v>405</v>
      </c>
      <c r="D180" s="242">
        <v>1694.87</v>
      </c>
      <c r="E180" s="242">
        <v>1787.47</v>
      </c>
      <c r="F180" s="52">
        <f t="shared" si="31"/>
        <v>105.46354587667493</v>
      </c>
    </row>
    <row r="181" spans="1:6" ht="12.75" customHeight="1" x14ac:dyDescent="0.2">
      <c r="A181" s="53">
        <v>3234</v>
      </c>
      <c r="B181" s="85" t="s">
        <v>406</v>
      </c>
      <c r="C181" s="50" t="s">
        <v>407</v>
      </c>
      <c r="D181" s="242">
        <v>12745.94</v>
      </c>
      <c r="E181" s="242">
        <v>15886.26</v>
      </c>
      <c r="F181" s="52">
        <f t="shared" si="31"/>
        <v>124.63780623476966</v>
      </c>
    </row>
    <row r="182" spans="1:6" ht="12.75" customHeight="1" x14ac:dyDescent="0.2">
      <c r="A182" s="53">
        <v>3235</v>
      </c>
      <c r="B182" s="85" t="s">
        <v>408</v>
      </c>
      <c r="C182" s="50" t="s">
        <v>409</v>
      </c>
      <c r="D182" s="242">
        <v>1550.91</v>
      </c>
      <c r="E182" s="242">
        <v>9960.83</v>
      </c>
      <c r="F182" s="52">
        <f t="shared" si="31"/>
        <v>642.25712646123884</v>
      </c>
    </row>
    <row r="183" spans="1:6" ht="12.75" customHeight="1" x14ac:dyDescent="0.2">
      <c r="A183" s="53">
        <v>3236</v>
      </c>
      <c r="B183" s="85" t="s">
        <v>410</v>
      </c>
      <c r="C183" s="50" t="s">
        <v>411</v>
      </c>
      <c r="D183" s="242">
        <v>2496</v>
      </c>
      <c r="E183" s="242"/>
      <c r="F183" s="52">
        <f t="shared" si="31"/>
        <v>0</v>
      </c>
    </row>
    <row r="184" spans="1:6" ht="12.75" customHeight="1" x14ac:dyDescent="0.2">
      <c r="A184" s="53">
        <v>3237</v>
      </c>
      <c r="B184" s="85" t="s">
        <v>412</v>
      </c>
      <c r="C184" s="50" t="s">
        <v>413</v>
      </c>
      <c r="D184" s="242">
        <v>66541.22</v>
      </c>
      <c r="E184" s="242">
        <v>75528.990000000005</v>
      </c>
      <c r="F184" s="52">
        <f t="shared" si="31"/>
        <v>113.50707125598238</v>
      </c>
    </row>
    <row r="185" spans="1:6" ht="12.75" customHeight="1" x14ac:dyDescent="0.2">
      <c r="A185" s="53">
        <v>3238</v>
      </c>
      <c r="B185" s="85" t="s">
        <v>414</v>
      </c>
      <c r="C185" s="50" t="s">
        <v>415</v>
      </c>
      <c r="D185" s="242">
        <v>2696.83</v>
      </c>
      <c r="E185" s="242">
        <v>3820.25</v>
      </c>
      <c r="F185" s="52">
        <f t="shared" si="31"/>
        <v>141.65705661832598</v>
      </c>
    </row>
    <row r="186" spans="1:6" ht="12.75" customHeight="1" x14ac:dyDescent="0.2">
      <c r="A186" s="53">
        <v>3239</v>
      </c>
      <c r="B186" s="85" t="s">
        <v>416</v>
      </c>
      <c r="C186" s="50" t="s">
        <v>417</v>
      </c>
      <c r="D186" s="242">
        <v>2092.13</v>
      </c>
      <c r="E186" s="242">
        <v>12842.31</v>
      </c>
      <c r="F186" s="52">
        <f t="shared" si="31"/>
        <v>613.83900618030418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8888.59</v>
      </c>
      <c r="E188" s="51">
        <f t="shared" si="43"/>
        <v>9308.369999999999</v>
      </c>
      <c r="F188" s="52">
        <f t="shared" si="31"/>
        <v>104.72268380024276</v>
      </c>
    </row>
    <row r="189" spans="1:6" ht="12.75" customHeight="1" x14ac:dyDescent="0.2">
      <c r="A189" s="53">
        <v>3291</v>
      </c>
      <c r="B189" s="232" t="s">
        <v>422</v>
      </c>
      <c r="C189" s="50" t="s">
        <v>423</v>
      </c>
      <c r="D189" s="242">
        <v>1815.51</v>
      </c>
      <c r="E189" s="242">
        <v>2282.2800000000002</v>
      </c>
      <c r="F189" s="52">
        <f t="shared" si="31"/>
        <v>125.71013103755971</v>
      </c>
    </row>
    <row r="190" spans="1:6" ht="12.75" customHeight="1" x14ac:dyDescent="0.2">
      <c r="A190" s="53">
        <v>3292</v>
      </c>
      <c r="B190" s="85" t="s">
        <v>424</v>
      </c>
      <c r="C190" s="50" t="s">
        <v>425</v>
      </c>
      <c r="D190" s="242">
        <v>1713.07</v>
      </c>
      <c r="E190" s="242">
        <v>1738.39</v>
      </c>
      <c r="F190" s="52">
        <f t="shared" si="31"/>
        <v>101.47804818250276</v>
      </c>
    </row>
    <row r="191" spans="1:6" ht="12.75" customHeight="1" x14ac:dyDescent="0.2">
      <c r="A191" s="53">
        <v>3293</v>
      </c>
      <c r="B191" s="85" t="s">
        <v>426</v>
      </c>
      <c r="C191" s="50" t="s">
        <v>427</v>
      </c>
      <c r="D191" s="242">
        <v>1071.7</v>
      </c>
      <c r="E191" s="242">
        <v>1399.86</v>
      </c>
      <c r="F191" s="52">
        <f t="shared" si="31"/>
        <v>130.62050947093402</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929.49</v>
      </c>
      <c r="E193" s="242">
        <v>1478.24</v>
      </c>
      <c r="F193" s="52">
        <f t="shared" si="31"/>
        <v>159.03775188544256</v>
      </c>
    </row>
    <row r="194" spans="1:6" ht="12.75" customHeight="1" x14ac:dyDescent="0.2">
      <c r="A194" s="53" t="s">
        <v>432</v>
      </c>
      <c r="B194" s="85" t="s">
        <v>433</v>
      </c>
      <c r="C194" s="50" t="s">
        <v>432</v>
      </c>
      <c r="D194" s="242">
        <v>0</v>
      </c>
      <c r="E194" s="242">
        <v>196.67</v>
      </c>
      <c r="F194" s="52" t="str">
        <f t="shared" si="31"/>
        <v>-</v>
      </c>
    </row>
    <row r="195" spans="1:6" ht="12.75" customHeight="1" x14ac:dyDescent="0.2">
      <c r="A195" s="53">
        <v>3299</v>
      </c>
      <c r="B195" s="85" t="s">
        <v>434</v>
      </c>
      <c r="C195" s="50" t="s">
        <v>435</v>
      </c>
      <c r="D195" s="242">
        <v>3358.82</v>
      </c>
      <c r="E195" s="242">
        <v>2212.9299999999998</v>
      </c>
      <c r="F195" s="52">
        <f t="shared" si="31"/>
        <v>65.884149790700292</v>
      </c>
    </row>
    <row r="196" spans="1:6" ht="12.75" customHeight="1" x14ac:dyDescent="0.2">
      <c r="A196" s="53">
        <v>34</v>
      </c>
      <c r="B196" s="232" t="s">
        <v>436</v>
      </c>
      <c r="C196" s="50" t="s">
        <v>437</v>
      </c>
      <c r="D196" s="51">
        <f t="shared" ref="D196:E196" si="44">D197+D202+D210</f>
        <v>951.44</v>
      </c>
      <c r="E196" s="51">
        <f t="shared" si="44"/>
        <v>1126.3599999999999</v>
      </c>
      <c r="F196" s="52">
        <f t="shared" si="31"/>
        <v>118.3847641469772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951.44</v>
      </c>
      <c r="E210" s="51">
        <f t="shared" si="47"/>
        <v>1126.3599999999999</v>
      </c>
      <c r="F210" s="52">
        <f t="shared" si="31"/>
        <v>118.3847641469772</v>
      </c>
    </row>
    <row r="211" spans="1:6" ht="12.75" customHeight="1" x14ac:dyDescent="0.2">
      <c r="A211" s="53">
        <v>3431</v>
      </c>
      <c r="B211" s="232" t="s">
        <v>466</v>
      </c>
      <c r="C211" s="50" t="s">
        <v>467</v>
      </c>
      <c r="D211" s="242">
        <v>949.5</v>
      </c>
      <c r="E211" s="242">
        <v>1126.07</v>
      </c>
      <c r="F211" s="52">
        <f t="shared" si="31"/>
        <v>118.59610321221695</v>
      </c>
    </row>
    <row r="212" spans="1:6" ht="12.75" customHeight="1" x14ac:dyDescent="0.2">
      <c r="A212" s="53">
        <v>3432</v>
      </c>
      <c r="B212" s="85" t="s">
        <v>468</v>
      </c>
      <c r="C212" s="50" t="s">
        <v>469</v>
      </c>
      <c r="D212" s="242">
        <v>0.09</v>
      </c>
      <c r="E212" s="242">
        <v>0.02</v>
      </c>
      <c r="F212" s="52">
        <f t="shared" si="31"/>
        <v>22.222222222222225</v>
      </c>
    </row>
    <row r="213" spans="1:6" ht="12.75" customHeight="1" x14ac:dyDescent="0.2">
      <c r="A213" s="53">
        <v>3433</v>
      </c>
      <c r="B213" s="85" t="s">
        <v>470</v>
      </c>
      <c r="C213" s="50" t="s">
        <v>471</v>
      </c>
      <c r="D213" s="242">
        <v>1.85</v>
      </c>
      <c r="E213" s="242">
        <v>0.27</v>
      </c>
      <c r="F213" s="52">
        <f t="shared" si="31"/>
        <v>14.594594594594595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c r="F241" s="52" t="str">
        <f t="shared" si="59"/>
        <v>-</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402583.97000000003</v>
      </c>
      <c r="E289" s="51">
        <f t="shared" si="79"/>
        <v>488210.19999999995</v>
      </c>
      <c r="F289" s="52">
        <f t="shared" si="76"/>
        <v>121.26916031952288</v>
      </c>
    </row>
    <row r="290" spans="1:6" ht="12.75" customHeight="1" x14ac:dyDescent="0.2">
      <c r="A290" s="53" t="s">
        <v>609</v>
      </c>
      <c r="B290" s="85" t="s">
        <v>620</v>
      </c>
      <c r="C290" s="50" t="s">
        <v>621</v>
      </c>
      <c r="D290" s="51">
        <f>IF(D6&gt;=D289,D6-D289,0)</f>
        <v>56601.659999999974</v>
      </c>
      <c r="E290" s="51">
        <f>IF(E6&gt;=E289,E6-E289,0)</f>
        <v>0</v>
      </c>
      <c r="F290" s="52">
        <f t="shared" si="76"/>
        <v>0</v>
      </c>
    </row>
    <row r="291" spans="1:6" ht="12.75" customHeight="1" x14ac:dyDescent="0.2">
      <c r="A291" s="53" t="s">
        <v>609</v>
      </c>
      <c r="B291" s="85" t="s">
        <v>622</v>
      </c>
      <c r="C291" s="50" t="s">
        <v>623</v>
      </c>
      <c r="D291" s="51">
        <f>IF(D289&gt;=D6,D289-D6,0)</f>
        <v>0</v>
      </c>
      <c r="E291" s="51">
        <f>IF(E289&gt;=E6,E289-E6,0)</f>
        <v>1392.1199999999953</v>
      </c>
      <c r="F291" s="52" t="str">
        <f t="shared" si="76"/>
        <v>-</v>
      </c>
    </row>
    <row r="292" spans="1:6" ht="12.75" customHeight="1" x14ac:dyDescent="0.2">
      <c r="A292" s="53">
        <v>92211</v>
      </c>
      <c r="B292" s="85" t="s">
        <v>624</v>
      </c>
      <c r="C292" s="50" t="s">
        <v>625</v>
      </c>
      <c r="D292" s="242">
        <v>24324.46</v>
      </c>
      <c r="E292" s="242">
        <v>28755.18</v>
      </c>
      <c r="F292" s="52">
        <f t="shared" si="76"/>
        <v>118.2150806225503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1502.7</v>
      </c>
      <c r="E294" s="242">
        <v>3904.22</v>
      </c>
      <c r="F294" s="52">
        <f t="shared" si="76"/>
        <v>259.81366872962002</v>
      </c>
    </row>
    <row r="295" spans="1:6" ht="12" x14ac:dyDescent="0.2">
      <c r="A295" s="53">
        <v>9661</v>
      </c>
      <c r="B295" s="85" t="s">
        <v>630</v>
      </c>
      <c r="C295" s="50" t="s">
        <v>631</v>
      </c>
      <c r="D295" s="242">
        <v>1491.53</v>
      </c>
      <c r="E295" s="242">
        <v>2904.22</v>
      </c>
      <c r="F295" s="52">
        <f t="shared" si="76"/>
        <v>194.71415258157728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52170.94</v>
      </c>
      <c r="E350" s="51">
        <f t="shared" si="95"/>
        <v>6303.74</v>
      </c>
      <c r="F350" s="52">
        <f t="shared" si="81"/>
        <v>12.082856854793109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52170.94</v>
      </c>
      <c r="E363" s="51">
        <f t="shared" si="99"/>
        <v>6303.74</v>
      </c>
      <c r="F363" s="52">
        <f t="shared" si="81"/>
        <v>12.082856854793109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52170.94</v>
      </c>
      <c r="E369" s="51">
        <f t="shared" si="101"/>
        <v>6303.74</v>
      </c>
      <c r="F369" s="52">
        <f t="shared" si="81"/>
        <v>12.082856854793109</v>
      </c>
    </row>
    <row r="370" spans="1:6" ht="12.75" customHeight="1" x14ac:dyDescent="0.2">
      <c r="A370" s="53">
        <v>4221</v>
      </c>
      <c r="B370" s="85" t="s">
        <v>675</v>
      </c>
      <c r="C370" s="50" t="s">
        <v>767</v>
      </c>
      <c r="D370" s="242">
        <v>4192.1899999999996</v>
      </c>
      <c r="E370" s="242">
        <v>1771.81</v>
      </c>
      <c r="F370" s="52">
        <f t="shared" si="81"/>
        <v>42.264544307390651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47978.75</v>
      </c>
      <c r="E376" s="242">
        <v>4531.93</v>
      </c>
      <c r="F376" s="52">
        <f t="shared" si="81"/>
        <v>9.4457025245551431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52170.94</v>
      </c>
      <c r="E408" s="51">
        <f t="shared" si="111"/>
        <v>6303.74</v>
      </c>
      <c r="F408" s="52">
        <f t="shared" si="81"/>
        <v>12.082856854793109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459185.63</v>
      </c>
      <c r="E412" s="51">
        <f>E6+E298</f>
        <v>486818.07999999996</v>
      </c>
      <c r="F412" s="52">
        <f t="shared" si="81"/>
        <v>106.01770791477077</v>
      </c>
    </row>
    <row r="413" spans="1:6" ht="12.75" customHeight="1" x14ac:dyDescent="0.2">
      <c r="A413" s="53" t="s">
        <v>609</v>
      </c>
      <c r="B413" s="85" t="s">
        <v>832</v>
      </c>
      <c r="C413" s="50" t="s">
        <v>833</v>
      </c>
      <c r="D413" s="51">
        <f t="shared" ref="D413:E413" si="112">D289+D350</f>
        <v>454754.91000000003</v>
      </c>
      <c r="E413" s="51">
        <f t="shared" si="112"/>
        <v>494513.93999999994</v>
      </c>
      <c r="F413" s="52">
        <f t="shared" si="81"/>
        <v>108.74295782754713</v>
      </c>
    </row>
    <row r="414" spans="1:6" ht="12.75" customHeight="1" x14ac:dyDescent="0.2">
      <c r="A414" s="53" t="s">
        <v>609</v>
      </c>
      <c r="B414" s="85" t="s">
        <v>834</v>
      </c>
      <c r="C414" s="50" t="s">
        <v>835</v>
      </c>
      <c r="D414" s="51">
        <f t="shared" ref="D414:E414" si="113">IF(D412&gt;=D413,D412-D413,0)</f>
        <v>4430.7199999999721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7695.859999999986</v>
      </c>
      <c r="F415" s="52" t="str">
        <f t="shared" si="81"/>
        <v>-</v>
      </c>
    </row>
    <row r="416" spans="1:6" ht="12.75" customHeight="1" x14ac:dyDescent="0.2">
      <c r="A416" s="60" t="s">
        <v>838</v>
      </c>
      <c r="B416" s="232" t="s">
        <v>839</v>
      </c>
      <c r="C416" s="61" t="s">
        <v>840</v>
      </c>
      <c r="D416" s="51">
        <f t="shared" ref="D416:E416" si="115">IF(D292-D293+D409-D410&gt;=0,D292-D293+D409-D410,0)</f>
        <v>24324.46</v>
      </c>
      <c r="E416" s="51">
        <f t="shared" si="115"/>
        <v>28755.18</v>
      </c>
      <c r="F416" s="52">
        <f t="shared" si="81"/>
        <v>118.2150806225503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1502.7</v>
      </c>
      <c r="E418" s="62">
        <f t="shared" si="117"/>
        <v>3904.22</v>
      </c>
      <c r="F418" s="57">
        <f t="shared" si="81"/>
        <v>259.81366872962002</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459185.63</v>
      </c>
      <c r="E639" s="51">
        <f t="shared" si="180"/>
        <v>486818.07999999996</v>
      </c>
      <c r="F639" s="52">
        <f t="shared" si="119"/>
        <v>106.01770791477077</v>
      </c>
    </row>
    <row r="640" spans="1:6" ht="12.75" customHeight="1" x14ac:dyDescent="0.2">
      <c r="A640" s="53" t="s">
        <v>609</v>
      </c>
      <c r="B640" s="85" t="s">
        <v>1278</v>
      </c>
      <c r="C640" s="50" t="s">
        <v>1279</v>
      </c>
      <c r="D640" s="51">
        <f t="shared" ref="D640:E640" si="181">D413+D528</f>
        <v>454754.91000000003</v>
      </c>
      <c r="E640" s="51">
        <f t="shared" si="181"/>
        <v>494513.93999999994</v>
      </c>
      <c r="F640" s="52">
        <f t="shared" si="119"/>
        <v>108.74295782754713</v>
      </c>
    </row>
    <row r="641" spans="1:6" ht="12.75" customHeight="1" x14ac:dyDescent="0.2">
      <c r="A641" s="53" t="s">
        <v>609</v>
      </c>
      <c r="B641" s="85" t="s">
        <v>1280</v>
      </c>
      <c r="C641" s="50" t="s">
        <v>1281</v>
      </c>
      <c r="D641" s="51">
        <f t="shared" ref="D641:E641" si="182">IF(D639&gt;=D640,D639-D640,0)</f>
        <v>4430.7199999999721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7695.859999999986</v>
      </c>
      <c r="F642" s="52" t="str">
        <f t="shared" si="119"/>
        <v>-</v>
      </c>
    </row>
    <row r="643" spans="1:6" ht="22.8" x14ac:dyDescent="0.2">
      <c r="A643" s="60" t="s">
        <v>1284</v>
      </c>
      <c r="B643" s="85" t="s">
        <v>1285</v>
      </c>
      <c r="C643" s="61" t="s">
        <v>1284</v>
      </c>
      <c r="D643" s="51">
        <f t="shared" ref="D643:E643" si="184">IF(D416-D417+D637-D638&gt;=0,D416-D417+D637-D638,0)</f>
        <v>24324.46</v>
      </c>
      <c r="E643" s="51">
        <f t="shared" si="184"/>
        <v>28755.18</v>
      </c>
      <c r="F643" s="52">
        <f t="shared" si="119"/>
        <v>118.2150806225503</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28755.179999999971</v>
      </c>
      <c r="E645" s="51">
        <f t="shared" si="186"/>
        <v>21059.320000000014</v>
      </c>
      <c r="F645" s="52">
        <f t="shared" si="119"/>
        <v>73.236613368443642</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51136.55</v>
      </c>
      <c r="E649" s="242">
        <v>53139.87</v>
      </c>
      <c r="F649" s="52">
        <f t="shared" ref="F649:F724" si="188">IF(D649&lt;&gt;0,IF(E649/D649&gt;=100,"&gt;&gt;100",E649/D649*100),"-")</f>
        <v>103.91758927811907</v>
      </c>
    </row>
    <row r="650" spans="1:6" ht="12.75" customHeight="1" x14ac:dyDescent="0.2">
      <c r="A650" s="53" t="s">
        <v>1297</v>
      </c>
      <c r="B650" s="85" t="s">
        <v>1298</v>
      </c>
      <c r="C650" s="50" t="s">
        <v>1297</v>
      </c>
      <c r="D650" s="242">
        <v>536511.73</v>
      </c>
      <c r="E650" s="242">
        <v>566255.75</v>
      </c>
      <c r="F650" s="52">
        <f t="shared" si="188"/>
        <v>105.54396452804491</v>
      </c>
    </row>
    <row r="651" spans="1:6" ht="12.75" customHeight="1" x14ac:dyDescent="0.2">
      <c r="A651" s="53" t="s">
        <v>1299</v>
      </c>
      <c r="B651" s="85" t="s">
        <v>1300</v>
      </c>
      <c r="C651" s="50" t="s">
        <v>1299</v>
      </c>
      <c r="D651" s="242">
        <v>534508.41</v>
      </c>
      <c r="E651" s="242">
        <v>559260.97</v>
      </c>
      <c r="F651" s="52">
        <f t="shared" si="188"/>
        <v>104.63090187860654</v>
      </c>
    </row>
    <row r="652" spans="1:6" ht="22.8" x14ac:dyDescent="0.2">
      <c r="A652" s="53">
        <v>11</v>
      </c>
      <c r="B652" s="85" t="s">
        <v>1301</v>
      </c>
      <c r="C652" s="50" t="s">
        <v>1302</v>
      </c>
      <c r="D652" s="51">
        <f t="shared" ref="D652:E652" si="189">+D649+D650-D651</f>
        <v>53139.869999999995</v>
      </c>
      <c r="E652" s="51">
        <f t="shared" si="189"/>
        <v>60134.650000000023</v>
      </c>
      <c r="F652" s="52">
        <f t="shared" si="188"/>
        <v>113.16296031586081</v>
      </c>
    </row>
    <row r="653" spans="1:6" ht="22.8" x14ac:dyDescent="0.2">
      <c r="A653" s="53" t="s">
        <v>609</v>
      </c>
      <c r="B653" s="85" t="s">
        <v>1303</v>
      </c>
      <c r="C653" s="50" t="s">
        <v>1304</v>
      </c>
      <c r="D653" s="262">
        <v>0</v>
      </c>
      <c r="E653" s="262"/>
      <c r="F653" s="52" t="str">
        <f t="shared" si="188"/>
        <v>-</v>
      </c>
    </row>
    <row r="654" spans="1:6" ht="22.8" x14ac:dyDescent="0.2">
      <c r="A654" s="53" t="s">
        <v>609</v>
      </c>
      <c r="B654" s="85" t="s">
        <v>1305</v>
      </c>
      <c r="C654" s="50" t="s">
        <v>1306</v>
      </c>
      <c r="D654" s="262">
        <v>9</v>
      </c>
      <c r="E654" s="262">
        <v>9</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v>
      </c>
      <c r="E656" s="262">
        <v>9</v>
      </c>
      <c r="F656" s="52">
        <f t="shared" si="188"/>
        <v>100</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43134.91</v>
      </c>
      <c r="E675" s="242">
        <v>2000</v>
      </c>
      <c r="F675" s="52">
        <f t="shared" si="188"/>
        <v>4.6366156785768187</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11504</v>
      </c>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24761.07</v>
      </c>
      <c r="E710" s="242">
        <v>22339.29</v>
      </c>
      <c r="F710" s="52">
        <f t="shared" si="188"/>
        <v>90.219404896476604</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5415.39</v>
      </c>
      <c r="E716" s="242">
        <v>0</v>
      </c>
      <c r="F716" s="52">
        <f t="shared" si="188"/>
        <v>0</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6445.22</v>
      </c>
      <c r="E718" s="242">
        <v>6314.23</v>
      </c>
      <c r="F718" s="52">
        <f t="shared" si="188"/>
        <v>97.967641135601255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2496</v>
      </c>
      <c r="E720" s="242"/>
      <c r="F720" s="52">
        <f t="shared" si="188"/>
        <v>0</v>
      </c>
    </row>
    <row r="721" spans="1:6" ht="12.75" customHeight="1" x14ac:dyDescent="0.2">
      <c r="A721" s="53" t="s">
        <v>1422</v>
      </c>
      <c r="B721" s="85" t="s">
        <v>1423</v>
      </c>
      <c r="C721" s="50" t="s">
        <v>1422</v>
      </c>
      <c r="D721" s="242">
        <v>16909.439999999999</v>
      </c>
      <c r="E721" s="242">
        <v>30276.2</v>
      </c>
      <c r="F721" s="52">
        <f t="shared" si="188"/>
        <v>179.04909920139283</v>
      </c>
    </row>
    <row r="722" spans="1:6" ht="12.75" customHeight="1" x14ac:dyDescent="0.2">
      <c r="A722" s="53" t="s">
        <v>1424</v>
      </c>
      <c r="B722" s="85" t="s">
        <v>1425</v>
      </c>
      <c r="C722" s="50" t="s">
        <v>1424</v>
      </c>
      <c r="D722" s="242">
        <v>14346.48</v>
      </c>
      <c r="E722" s="242">
        <v>9453.7199999999993</v>
      </c>
      <c r="F722" s="52">
        <f t="shared" si="188"/>
        <v>65.89574585542934</v>
      </c>
    </row>
    <row r="723" spans="1:6" ht="12.75" customHeight="1" x14ac:dyDescent="0.2">
      <c r="A723" s="53" t="s">
        <v>1426</v>
      </c>
      <c r="B723" s="85" t="s">
        <v>1427</v>
      </c>
      <c r="C723" s="50" t="s">
        <v>1426</v>
      </c>
      <c r="D723" s="242">
        <v>6143</v>
      </c>
      <c r="E723" s="242">
        <v>4615.57</v>
      </c>
      <c r="F723" s="52">
        <f t="shared" si="188"/>
        <v>75.135438710727655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1815.51</v>
      </c>
      <c r="E725" s="242">
        <v>2282.2800000000002</v>
      </c>
      <c r="F725" s="52">
        <f t="shared" ref="F725:F979" si="190">IF(D725&lt;&gt;0,IF(E725/D725&gt;=100,"&gt;&gt;100",E725/D725*100),"-")</f>
        <v>125.71013103755971</v>
      </c>
    </row>
    <row r="726" spans="1:6" ht="12.75" customHeight="1" x14ac:dyDescent="0.2">
      <c r="A726" s="53" t="s">
        <v>1432</v>
      </c>
      <c r="B726" s="85" t="s">
        <v>1433</v>
      </c>
      <c r="C726" s="50" t="s">
        <v>1432</v>
      </c>
      <c r="D726" s="242">
        <v>423.82</v>
      </c>
      <c r="E726" s="242">
        <v>484.45</v>
      </c>
      <c r="F726" s="52">
        <f t="shared" si="190"/>
        <v>114.30560143457127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7" workbookViewId="0">
      <selection activeCell="E265" sqref="E265"/>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115423.74999999997</v>
      </c>
      <c r="E6" s="229">
        <f t="shared" si="0"/>
        <v>117921.57999999997</v>
      </c>
      <c r="F6" s="230">
        <f t="shared" ref="F6:F260" si="1">IF(D6&gt;0,IF(E6/D6&gt;=100,"&gt;&gt;100",E6/D6*100),"-")</f>
        <v>102.16405202568795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59970.959999999977</v>
      </c>
      <c r="E7" s="104">
        <f t="shared" si="2"/>
        <v>53111.909999999974</v>
      </c>
      <c r="F7" s="93">
        <f t="shared" si="1"/>
        <v>88.562714353747211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59970.959999999977</v>
      </c>
      <c r="E12" s="104">
        <f t="shared" si="3"/>
        <v>53111.909999999974</v>
      </c>
      <c r="F12" s="93">
        <f t="shared" si="1"/>
        <v>88.562714353747211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59216.229999999981</v>
      </c>
      <c r="E19" s="104">
        <f t="shared" si="5"/>
        <v>52368.539999999979</v>
      </c>
      <c r="F19" s="93">
        <f t="shared" si="1"/>
        <v>88.436126379541548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53376.83</v>
      </c>
      <c r="E20" s="247">
        <v>50824.47</v>
      </c>
      <c r="F20" s="93">
        <f t="shared" si="1"/>
        <v>95.218224836506778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1081.7</v>
      </c>
      <c r="E21" s="247">
        <v>1080.51</v>
      </c>
      <c r="F21" s="93">
        <f t="shared" si="1"/>
        <v>99.889987981880367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14171.31</v>
      </c>
      <c r="E22" s="247">
        <v>13232.17</v>
      </c>
      <c r="F22" s="93">
        <f t="shared" si="1"/>
        <v>93.372948584146414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767.44</v>
      </c>
      <c r="E25" s="247">
        <v>767.44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69834.83</v>
      </c>
      <c r="E26" s="247">
        <v>74366.759999999995</v>
      </c>
      <c r="F26" s="93">
        <f t="shared" si="1"/>
        <v>106.48949814870315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80015.88</v>
      </c>
      <c r="E28" s="247">
        <v>87902.81</v>
      </c>
      <c r="F28" s="93">
        <f t="shared" si="1"/>
        <v>109.85670594387014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12928.93</v>
      </c>
      <c r="E30" s="247">
        <v>12928.93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12928.93</v>
      </c>
      <c r="E34" s="247">
        <v>12928.93</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154.09</v>
      </c>
      <c r="E36" s="247">
        <v>0</v>
      </c>
      <c r="F36" s="93">
        <f t="shared" si="1"/>
        <v>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154.09</v>
      </c>
      <c r="E40" s="247">
        <v>0</v>
      </c>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754.72999999999956</v>
      </c>
      <c r="E45" s="104">
        <f t="shared" si="9"/>
        <v>743.36999999999898</v>
      </c>
      <c r="F45" s="93">
        <f t="shared" si="1"/>
        <v>98.494825964252044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16584.23</v>
      </c>
      <c r="E47" s="247">
        <v>16086.52</v>
      </c>
      <c r="F47" s="93">
        <f t="shared" si="1"/>
        <v>96.998895939093956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754.71</v>
      </c>
      <c r="E48" s="247">
        <v>743.35</v>
      </c>
      <c r="F48" s="93">
        <f t="shared" si="1"/>
        <v>98.494786076771206</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16584.21</v>
      </c>
      <c r="E50" s="247">
        <v>16086.5</v>
      </c>
      <c r="F50" s="93">
        <f t="shared" si="1"/>
        <v>96.998892319863302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5248.86</v>
      </c>
      <c r="E54" s="247">
        <v>7913.62</v>
      </c>
      <c r="F54" s="93">
        <f t="shared" si="1"/>
        <v>150.76835731949413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5248.86</v>
      </c>
      <c r="E55" s="247">
        <v>7913.62</v>
      </c>
      <c r="F55" s="93">
        <f t="shared" si="1"/>
        <v>150.76835731949413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55452.79</v>
      </c>
      <c r="E68" s="104">
        <f t="shared" si="13"/>
        <v>64809.67</v>
      </c>
      <c r="F68" s="93">
        <f t="shared" si="1"/>
        <v>116.87359644122503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53139.87</v>
      </c>
      <c r="E69" s="104">
        <f t="shared" si="14"/>
        <v>60134.65</v>
      </c>
      <c r="F69" s="93">
        <f t="shared" si="1"/>
        <v>113.16296031586077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53038.66</v>
      </c>
      <c r="E70" s="104">
        <f t="shared" si="15"/>
        <v>59999.4</v>
      </c>
      <c r="F70" s="93">
        <f t="shared" si="1"/>
        <v>113.12389868069819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53038.66</v>
      </c>
      <c r="E72" s="247">
        <v>59999.4</v>
      </c>
      <c r="F72" s="93">
        <f t="shared" si="1"/>
        <v>113.12389868069819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101.21</v>
      </c>
      <c r="E76" s="247">
        <v>135.25</v>
      </c>
      <c r="F76" s="93">
        <f t="shared" si="1"/>
        <v>133.63304021341767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372.5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72.5</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300</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1940.42</v>
      </c>
      <c r="E146" s="104">
        <f t="shared" si="26"/>
        <v>4675.0200000000004</v>
      </c>
      <c r="F146" s="93">
        <f t="shared" si="1"/>
        <v>240.92825264633433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107.41</v>
      </c>
      <c r="E147" s="247">
        <v>107.41</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11.17</v>
      </c>
      <c r="E159" s="247">
        <v>1000</v>
      </c>
      <c r="F159" s="93">
        <f t="shared" si="1"/>
        <v>8952.5514771709932</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1821.84</v>
      </c>
      <c r="E160" s="247">
        <v>3567.61</v>
      </c>
      <c r="F160" s="93">
        <f t="shared" si="1"/>
        <v>195.8245510033812</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115423.75</v>
      </c>
      <c r="E175" s="104">
        <f t="shared" si="30"/>
        <v>117921.58000000002</v>
      </c>
      <c r="F175" s="93">
        <f t="shared" si="1"/>
        <v>102.16405202568797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25194.909999999996</v>
      </c>
      <c r="E176" s="104">
        <f t="shared" si="31"/>
        <v>39846.129999999997</v>
      </c>
      <c r="F176" s="93">
        <f t="shared" si="1"/>
        <v>158.15150758625452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25194.909999999996</v>
      </c>
      <c r="E177" s="104">
        <f t="shared" si="32"/>
        <v>35596.129999999997</v>
      </c>
      <c r="F177" s="93">
        <f t="shared" si="1"/>
        <v>141.28302105464954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19554.419999999998</v>
      </c>
      <c r="E178" s="247">
        <v>27366.91</v>
      </c>
      <c r="F178" s="93">
        <f t="shared" si="1"/>
        <v>139.95255292665291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3769.69</v>
      </c>
      <c r="E179" s="247">
        <v>6786.41</v>
      </c>
      <c r="F179" s="93">
        <f t="shared" si="1"/>
        <v>180.02567850406797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125.6</v>
      </c>
      <c r="E180" s="104">
        <f t="shared" si="33"/>
        <v>113.11</v>
      </c>
      <c r="F180" s="93">
        <f t="shared" si="1"/>
        <v>90.05573248407643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125.6</v>
      </c>
      <c r="E183" s="247">
        <v>113.11</v>
      </c>
      <c r="F183" s="93">
        <f t="shared" si="1"/>
        <v>90.05573248407643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1745.2</v>
      </c>
      <c r="E188" s="247">
        <v>1329.7</v>
      </c>
      <c r="F188" s="93">
        <f t="shared" si="1"/>
        <v>76.191840476736189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4250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90228.84</v>
      </c>
      <c r="E237" s="104">
        <f t="shared" si="41"/>
        <v>78075.450000000012</v>
      </c>
      <c r="F237" s="93">
        <f t="shared" si="1"/>
        <v>86.530481828204827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59970.96</v>
      </c>
      <c r="E238" s="104">
        <f t="shared" si="42"/>
        <v>53111.91</v>
      </c>
      <c r="F238" s="93">
        <f t="shared" si="1"/>
        <v>88.562714353747225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59970.96</v>
      </c>
      <c r="E239" s="104">
        <f t="shared" si="43"/>
        <v>53111.91</v>
      </c>
      <c r="F239" s="93">
        <f t="shared" si="1"/>
        <v>88.562714353747225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59970.96</v>
      </c>
      <c r="E240" s="247">
        <v>53111.91</v>
      </c>
      <c r="F240" s="93">
        <f t="shared" si="1"/>
        <v>88.562714353747225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28755.18</v>
      </c>
      <c r="E245" s="104">
        <f t="shared" si="45"/>
        <v>21059.32</v>
      </c>
      <c r="F245" s="93">
        <f t="shared" si="1"/>
        <v>73.236613368443528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41109.279999999999</v>
      </c>
      <c r="E246" s="104">
        <f t="shared" si="46"/>
        <v>21059.32</v>
      </c>
      <c r="F246" s="93">
        <f t="shared" si="1"/>
        <v>51.22765468040307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41109.279999999999</v>
      </c>
      <c r="E247" s="247">
        <v>19201.150000000001</v>
      </c>
      <c r="F247" s="93">
        <f t="shared" si="1"/>
        <v>46.707580380877509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1858.17</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12354.1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12354.1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1502.7</v>
      </c>
      <c r="E255" s="247">
        <v>3904.22</v>
      </c>
      <c r="F255" s="93">
        <f t="shared" si="1"/>
        <v>259.81366872962002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1736.08</v>
      </c>
      <c r="E264" s="247">
        <v>3450.02</v>
      </c>
      <c r="F264" s="93">
        <f t="shared" si="50"/>
        <v>198.72471314685959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204.34</v>
      </c>
      <c r="E265" s="247">
        <v>1225</v>
      </c>
      <c r="F265" s="93">
        <f t="shared" si="50"/>
        <v>599.49104433786817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300</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25194.91</v>
      </c>
      <c r="E288" s="247">
        <v>35596.129999999997</v>
      </c>
      <c r="F288" s="93">
        <f t="shared" si="50"/>
        <v>141.28302105464951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4250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2" sqref="E11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454754.91</v>
      </c>
      <c r="E107" s="81">
        <f t="shared" si="21"/>
        <v>494513.94</v>
      </c>
      <c r="F107" s="63">
        <f t="shared" si="1"/>
        <v>108.74295782754714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454754.91</v>
      </c>
      <c r="E109" s="249">
        <v>494513.94</v>
      </c>
      <c r="F109" s="63">
        <f t="shared" si="1"/>
        <v>108.74295782754714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454754.91</v>
      </c>
      <c r="E141" s="106">
        <f t="shared" si="28"/>
        <v>494513.94</v>
      </c>
      <c r="F141" s="82">
        <f t="shared" si="1"/>
        <v>108.74295782754714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3" sqref="E33"/>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25194.91</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496750.31999999995</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490446.57999999996</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292970.25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177756.71</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1120.02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18599.599999999999</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6303.74</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482099.1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480045.36</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285157.76000000001</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174739.99</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1132.51</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19015.099999999999</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2053.7399999999998</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39846.129999999946</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39846.129999999997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35596.129999999997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4250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15616</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2024-09-24T08:26:57Z</cp:lastPrinted>
  <dcterms:created xsi:type="dcterms:W3CDTF">2022-04-01T05:14:30Z</dcterms:created>
  <dcterms:modified xsi:type="dcterms:W3CDTF">2025-01-28T12:21:55Z</dcterms:modified>
</cp:coreProperties>
</file>